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defaultThemeVersion="202300"/>
  <mc:AlternateContent xmlns:mc="http://schemas.openxmlformats.org/markup-compatibility/2006">
    <mc:Choice Requires="x15">
      <x15ac:absPath xmlns:x15ac="http://schemas.microsoft.com/office/spreadsheetml/2010/11/ac" url="/Users/marcocavallaro/Desktop/"/>
    </mc:Choice>
  </mc:AlternateContent>
  <xr:revisionPtr revIDLastSave="0" documentId="13_ncr:1_{A84903FE-C653-004F-87C1-4EB04799194B}" xr6:coauthVersionLast="47" xr6:coauthVersionMax="47" xr10:uidLastSave="{00000000-0000-0000-0000-000000000000}"/>
  <bookViews>
    <workbookView xWindow="240" yWindow="500" windowWidth="28240" windowHeight="15800" xr2:uid="{0648F4C8-A305-F141-A0EB-091E628B5195}"/>
  </bookViews>
  <sheets>
    <sheet name="Organisation" sheetId="1" r:id="rId1"/>
    <sheet name="Pädagogik" sheetId="8" r:id="rId2"/>
    <sheet name="Verpflegung" sheetId="9" r:id="rId3"/>
    <sheet name="Nachhaltige Ernährung" sheetId="11" r:id="rId4"/>
    <sheet name="Allergien &amp; Unverträglichkeiten" sheetId="12" r:id="rId5"/>
    <sheet name="Eltern, Schule &amp; Catering" sheetId="14" r:id="rId6"/>
    <sheet name="AUSWERTUNG" sheetId="15" r:id="rId7"/>
  </sheets>
  <definedNames>
    <definedName name="_xlnm.Print_Area" localSheetId="4">'Allergien &amp; Unverträglichkeiten'!$A$1:$G$37</definedName>
    <definedName name="_xlnm.Print_Area" localSheetId="6">AUSWERTUNG!$A$1:$J$37</definedName>
    <definedName name="_xlnm.Print_Area" localSheetId="5">'Eltern, Schule &amp; Catering'!$A$1:$G$29</definedName>
    <definedName name="_xlnm.Print_Area" localSheetId="3">'Nachhaltige Ernährung'!$A$1:$G$30</definedName>
    <definedName name="_xlnm.Print_Area" localSheetId="0">Organisation!$A$1:$G$42</definedName>
    <definedName name="_xlnm.Print_Area" localSheetId="1">Pädagogik!$A$1:$G$37</definedName>
    <definedName name="_xlnm.Print_Area" localSheetId="2">Verpflegung!$A$1:$G$40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14" l="1"/>
  <c r="F32" i="14"/>
  <c r="E32" i="14"/>
  <c r="D32" i="14"/>
  <c r="G40" i="12"/>
  <c r="F40" i="12"/>
  <c r="E40" i="12"/>
  <c r="D40" i="12"/>
  <c r="G33" i="11"/>
  <c r="F33" i="11"/>
  <c r="E33" i="11"/>
  <c r="D33" i="11"/>
  <c r="G43" i="9"/>
  <c r="F43" i="9"/>
  <c r="E43" i="9"/>
  <c r="D43" i="9"/>
  <c r="G40" i="8"/>
  <c r="F40" i="8"/>
  <c r="E40" i="8"/>
  <c r="D40" i="8"/>
  <c r="G45" i="1"/>
  <c r="F45" i="1"/>
  <c r="E45" i="1"/>
  <c r="D45" i="1"/>
  <c r="J31" i="14" a="1"/>
  <c r="J31" i="14" s="1"/>
  <c r="J39" i="12" a="1"/>
  <c r="J39" i="12" s="1"/>
  <c r="J32" i="11" a="1"/>
  <c r="J32" i="11" s="1"/>
  <c r="J42" i="9" a="1"/>
  <c r="J42" i="9" s="1"/>
  <c r="J39" i="8" a="1"/>
  <c r="J39" i="8" s="1"/>
  <c r="J44" i="1" a="1"/>
  <c r="J44" i="1" s="1"/>
  <c r="A9" i="15" l="1"/>
  <c r="A8" i="15"/>
  <c r="A7" i="15"/>
  <c r="A6" i="15"/>
  <c r="G5" i="15"/>
  <c r="F5" i="15"/>
  <c r="E5" i="15"/>
  <c r="D5" i="15"/>
  <c r="C5" i="15"/>
  <c r="B5" i="15"/>
  <c r="G31" i="14"/>
  <c r="F31" i="14"/>
  <c r="F33" i="14" s="1"/>
  <c r="E31" i="14"/>
  <c r="D31" i="14"/>
  <c r="K2" i="14"/>
  <c r="D39" i="12"/>
  <c r="K2" i="11"/>
  <c r="G32" i="11"/>
  <c r="F32" i="11"/>
  <c r="E32" i="11"/>
  <c r="D32" i="11"/>
  <c r="G42" i="9"/>
  <c r="F42" i="9"/>
  <c r="E42" i="9"/>
  <c r="D42" i="9"/>
  <c r="K2" i="9"/>
  <c r="G39" i="12"/>
  <c r="F39" i="12"/>
  <c r="E39" i="12"/>
  <c r="G39" i="8"/>
  <c r="F39" i="8"/>
  <c r="E39" i="8"/>
  <c r="D39" i="8"/>
  <c r="I28" i="14"/>
  <c r="I17" i="14"/>
  <c r="I10" i="14"/>
  <c r="I36" i="12"/>
  <c r="I33" i="12"/>
  <c r="I26" i="12"/>
  <c r="K2" i="12" s="1"/>
  <c r="I20" i="12"/>
  <c r="I16" i="12"/>
  <c r="I10" i="12"/>
  <c r="I29" i="11"/>
  <c r="I26" i="11"/>
  <c r="I23" i="11"/>
  <c r="I8" i="11"/>
  <c r="I39" i="9"/>
  <c r="I34" i="9"/>
  <c r="I26" i="9"/>
  <c r="I22" i="9"/>
  <c r="I19" i="9"/>
  <c r="I11" i="9"/>
  <c r="I6" i="9"/>
  <c r="I36" i="8"/>
  <c r="I28" i="8"/>
  <c r="I20" i="8"/>
  <c r="I14" i="8"/>
  <c r="K2" i="8" s="1"/>
  <c r="I41" i="1"/>
  <c r="I36" i="1"/>
  <c r="I31" i="1"/>
  <c r="I27" i="1"/>
  <c r="I12" i="1"/>
  <c r="G44" i="1"/>
  <c r="F44" i="1"/>
  <c r="F46" i="1" s="1"/>
  <c r="E44" i="1"/>
  <c r="D44" i="1"/>
  <c r="G33" i="14" l="1"/>
  <c r="K31" i="14" a="1"/>
  <c r="K31" i="14" s="1"/>
  <c r="G6" i="15" s="1"/>
  <c r="D33" i="14"/>
  <c r="K39" i="12" a="1"/>
  <c r="K39" i="12" s="1"/>
  <c r="F6" i="15" s="1"/>
  <c r="G34" i="11"/>
  <c r="K32" i="11" a="1"/>
  <c r="E7" i="15" s="1"/>
  <c r="D44" i="9"/>
  <c r="K42" i="9" a="1"/>
  <c r="K42" i="9" s="1"/>
  <c r="D6" i="15" s="1"/>
  <c r="K39" i="8" a="1"/>
  <c r="C7" i="15" s="1"/>
  <c r="G41" i="8"/>
  <c r="E41" i="12"/>
  <c r="E46" i="1"/>
  <c r="D46" i="1"/>
  <c r="K44" i="1" a="1"/>
  <c r="E34" i="11"/>
  <c r="F34" i="11"/>
  <c r="F41" i="12"/>
  <c r="D41" i="12"/>
  <c r="G41" i="12"/>
  <c r="E41" i="8"/>
  <c r="F41" i="8"/>
  <c r="E33" i="14"/>
  <c r="D34" i="11"/>
  <c r="D41" i="8"/>
  <c r="K2" i="1"/>
  <c r="G46" i="1"/>
  <c r="G9" i="15" l="1"/>
  <c r="G8" i="15"/>
  <c r="G7" i="15"/>
  <c r="J2" i="14"/>
  <c r="L2" i="14" s="1"/>
  <c r="G11" i="15" s="1" a="1"/>
  <c r="G11" i="15" s="1"/>
  <c r="F8" i="15"/>
  <c r="F7" i="15"/>
  <c r="F9" i="15"/>
  <c r="E9" i="15"/>
  <c r="G44" i="9" s="1"/>
  <c r="K32" i="11"/>
  <c r="E6" i="15" s="1"/>
  <c r="E8" i="15"/>
  <c r="D9" i="15"/>
  <c r="F44" i="9" s="1"/>
  <c r="D7" i="15"/>
  <c r="D8" i="15"/>
  <c r="C9" i="15"/>
  <c r="E44" i="9" s="1"/>
  <c r="K39" i="8"/>
  <c r="C6" i="15" s="1"/>
  <c r="C8" i="15"/>
  <c r="J2" i="11"/>
  <c r="K44" i="1"/>
  <c r="B6" i="15" s="1"/>
  <c r="B7" i="15"/>
  <c r="B8" i="15"/>
  <c r="B9" i="15"/>
  <c r="J2" i="1"/>
  <c r="J2" i="8"/>
  <c r="J2" i="12"/>
  <c r="J2" i="9" l="1"/>
  <c r="L2" i="9" s="1"/>
  <c r="D11" i="15" s="1" a="1"/>
  <c r="D11" i="15" s="1"/>
  <c r="L2" i="11"/>
  <c r="E11" i="15" s="1" a="1"/>
  <c r="E11" i="15" s="1"/>
  <c r="L2" i="12"/>
  <c r="F11" i="15" s="1" a="1"/>
  <c r="F11" i="15" s="1"/>
  <c r="L2" i="8"/>
  <c r="C11" i="15" s="1" a="1"/>
  <c r="C11" i="15" s="1"/>
  <c r="L2" i="1"/>
  <c r="B11" i="15" s="1" a="1"/>
  <c r="B11" i="15" l="1"/>
  <c r="I11" i="15" s="1"/>
  <c r="I12" i="15"/>
  <c r="I13"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<sst xmlns="http://schemas.openxmlformats.org/spreadsheetml/2006/main" count="269" uniqueCount="196">
  <si>
    <t xml:space="preserve">Zum Kochen oder für die Auf- und Nachbereitung von gelieferten Mahlzeiten gibt es genug Platz und passende Geräte (Kochplatten, Backofen, Kühlschrank, Steamer, effiziente Abwaschmaschine, usw.). </t>
  </si>
  <si>
    <t xml:space="preserve">Der Raum ist so beschaffen, dass Lärm und Nachhall gedämmt werden (Boden, Decke, Wände, Raumtrennung, Stuhlbeine). </t>
  </si>
  <si>
    <t xml:space="preserve">Die Kinder und Jugendlichen haben die Möglichkeit, sich die Hände zu waschen und nach dem Essen die Zähne zu putzen. </t>
  </si>
  <si>
    <t xml:space="preserve">Einrichtungen für eine wertstoffgetrennte Entsorgung des Abfalls sind vorhanden (PET, Glas, Aluminium, Papier, Karton, Speiseöl, Kompost). </t>
  </si>
  <si>
    <t xml:space="preserve">Die Aufteilung der Räumlichkeiten ermöglicht eine angenehme, ruhige Atmosphäre (Trennwände, verschiedene Räume, usw.) </t>
  </si>
  <si>
    <t xml:space="preserve">Die Speisen sind attraktiv und für die Kinder gut sichtbar und erreich- bar angerichtet. </t>
  </si>
  <si>
    <t xml:space="preserve">Rohkost und Salate werden separat, am besten vor dem warmen Essen angeboten. </t>
  </si>
  <si>
    <t>Infrastruktur</t>
  </si>
  <si>
    <t xml:space="preserve">Organisationsentwicklung und Haltung </t>
  </si>
  <si>
    <t xml:space="preserve">Die Zuständigkeiten der Betreuungspersonen und der Empfang wie auch die Verabschiedung sind so organisiert, dass Fehler vermieden werden (z. B. bei Spezialmenüs) und die Aufsichtspflicht eingehalten wird. </t>
  </si>
  <si>
    <t xml:space="preserve">Sie beugen vermeidbaren Lebensmittelabfällen vor (Food Waste). Entsprechende Massnahmen sind Teil der Konzepte zur Verpflegung und Pädagogik. </t>
  </si>
  <si>
    <t xml:space="preserve">Leitung und Mitarbeitende diskutieren Verpflegung, Nachhaltigkeit und Tischkultur regelmässig. Sie überprüfen die Massnahmen und passen sie an. </t>
  </si>
  <si>
    <t xml:space="preserve">Sie hören Mitarbeitende, Kinder und Jugendliche sowie Eltern bei der Menüplanung an und berücksichtigen Wünsche so weit wie möglich. </t>
  </si>
  <si>
    <t xml:space="preserve">Alle Beteiligten (auch Eltern, Lehrpersonen und Schulleitungen) können die Menüpläne einsehen. Die Menüpläne hängen gut sicht- bar im Mittagstischlokal auf und sind – wenn möglich – auch auf der Webseite ersichtlich. </t>
  </si>
  <si>
    <t xml:space="preserve">Eine Ansprechperson für Kinder und Jugendliche, Eltern, Schulleitung, Lehrpersonen und Behörden betreffend Essen und Pädagogik steht regelmässig zur Verfügung. </t>
  </si>
  <si>
    <t xml:space="preserve">Sie befragen Mitarbeitende, Kinder und Jugendliche, Eltern, Behörden, Schulleitung und weitere Beteiligte regelmässig zu ihrer Zufriedenheit rund um den Mittagstisch. Sie diskutieren deren Anliegen und setzen diese soweit möglich um. </t>
  </si>
  <si>
    <t xml:space="preserve">Vor oder nach den Mittagsangeboten steht dem Alter der Kinder entsprechend genügend Zeit für das Essen zur Verfügung. </t>
  </si>
  <si>
    <t xml:space="preserve">Die Mitarbeitenden halten sich strikte an das gesetzliche Verbot von körperlichen, sexuellen, kulturellen und religiösen Übergriffen und reagieren entschieden auf festgestellte Missachtungen. </t>
  </si>
  <si>
    <t xml:space="preserve">Personalentwicklung </t>
  </si>
  <si>
    <t xml:space="preserve">Sie haben die fachlichen Anforderungen an Mitarbeitende schriftlich festgehalten. Sie berücksichtigen diese Kriterien bei der Einstellung neuer Mitarbeitender. </t>
  </si>
  <si>
    <t xml:space="preserve">Die Mitarbeitenden besuchen obligatorisch und regelmässig Schulun- gen zu Ernährung, Nachhaltigkeit, Pädagogik, Betreuung, Hygiene und Sicherheit. </t>
  </si>
  <si>
    <t xml:space="preserve">Hygiene </t>
  </si>
  <si>
    <t xml:space="preserve">Die Kinder und Jugendlichen waschen sich vor dem Essen die Hände und putzen nach dem Essen die Zähne. </t>
  </si>
  <si>
    <t xml:space="preserve">Die Zubereitungs- und Essräume, die Oberflächen, Tische und Stühle sind einfach und schnell zu reinigen. Sie reinigen diese gründlich und nach jeder Staffel, respektive nach jedem Mittagessen. </t>
  </si>
  <si>
    <t xml:space="preserve">Sie kennen die Verordnung des EDI über die Hygiene beim Umgang mit Lebensmitteln. Ein Hygienekonzept zur Selbstkontrolle liegt vor (HACCP-Konzept). </t>
  </si>
  <si>
    <t xml:space="preserve">Gesundheitsschutz </t>
  </si>
  <si>
    <t xml:space="preserve">Notfallapotheke, Ansprechpersonen und Telefonnummern für Notfälle sind allen Mitarbeitenden bekannt. </t>
  </si>
  <si>
    <t xml:space="preserve">Der Mittagstisch ist so organisiert, dass die Bestimmungen zu Arbeits- sicherheit und Gesundheitsschutz erfüllt sind. Insbesondere die ASA- Richtlinie Nr. 6508 wird angewendet. </t>
  </si>
  <si>
    <t xml:space="preserve">Verhalten von Mitarbeitenden </t>
  </si>
  <si>
    <t xml:space="preserve">Der Umgangston aller Mitarbeitenden ist freundlich, authentisch, wertschätzend und fürsorglich. </t>
  </si>
  <si>
    <t xml:space="preserve">Falls Mitarbeitende mitessen, essen sie dasselbe wie die Kinder. Auf Unverträglichkeiten wird so weit wie möglich geachtet. Sie werden den Beteiligten kommuniziert. </t>
  </si>
  <si>
    <t xml:space="preserve">Sie unterstützen die Selbstständigkeit der Kinder und begleiten sie dabei. </t>
  </si>
  <si>
    <t xml:space="preserve">Bei Kindern mit besonderem Unterstützungsbedarf halten Sie sich in der Nähe auf, setzen sich situativ dazu oder essen nach Möglichkeit mit. An jedem Tisch ist ein Platz für einen Mitarbeitenden frei. </t>
  </si>
  <si>
    <t xml:space="preserve">Die Kinder werden beim Schöpfen zurückhaltend begleitet. Sie geben zum Beispiel Informationen zum Essen, zur Portionengrösse oder laden die Kinder ohne Zwang zum Probieren ein. Wenn die Kinder selber schöpfen, steht kleineres Schöpfbesteck bereit. </t>
  </si>
  <si>
    <t xml:space="preserve">Sie reagieren ruhig und unterstützend, wenn ein Missgeschick passiert. </t>
  </si>
  <si>
    <t xml:space="preserve">Sie unterstützen Kinder mit spezifischen Ernährungsbedürfnissen (medizinisch oder kulturell) unauffällig, aber aufmerksam. </t>
  </si>
  <si>
    <t xml:space="preserve">Sie sind sich bewusst, dass alle Mitarbeitenden wichtige Vorbilder sind. Das Team verhält sich entsprechend. Sie leben den Kindern einen wert- schätzenden Umgang mit Essen vor. </t>
  </si>
  <si>
    <t xml:space="preserve">Sie pflegen eine gemeinsame Mahlzeitenkultur, das heisst: Sie halten vereinbarte Regeln und Rituale ein, Sie unterhalten sich mit den Kindern und nicht nur unter Erwachsenen. </t>
  </si>
  <si>
    <t xml:space="preserve">Sie akzeptieren, dass es beim Mittagstisch mit mehreren Kindern häufig lauter wird und unruhiger zugeht als beim Essen in der Kleinfamilie. </t>
  </si>
  <si>
    <t xml:space="preserve">Sie gestalten eine angenehme Gesprächskultur. </t>
  </si>
  <si>
    <t xml:space="preserve">Umgang mit Regeln und Ritualen </t>
  </si>
  <si>
    <t xml:space="preserve">Regeln, zum Beispiel in Bezug auf Tischsitten und Rituale bei Ihrem Mittagessen haben das Ziel, dass die Kinder zufrieden essen, sich unter- halten und sich vom Unterricht erholen können. </t>
  </si>
  <si>
    <t xml:space="preserve">Regeln und Rituale sind unter den Mitarbeitenden gut abgesprochen. Sie können diese jederzeit sachlich begründen. Sätze wie «Weil man das so macht» oder «Weil man das in der Familie so macht» reichen nicht. </t>
  </si>
  <si>
    <t xml:space="preserve">Wenige, sinnvolle Regeln und Rituale sind hilfreiche Mittel für ein gutes Miteinander. Sie werden regelmässig auf den Nutzen für die Kinder- gruppe überprüft und gegebenenfalls angepasst. </t>
  </si>
  <si>
    <t xml:space="preserve">Verhalten sich Kinder unangemessen, werden sie darauf hingewiesen und danach zu einem Gespräch gebeten. </t>
  </si>
  <si>
    <t xml:space="preserve">Umgang mit dem Essen </t>
  </si>
  <si>
    <t xml:space="preserve">Essen sorgt für Genuss, Gesundheit und Leistungsvermögen und dient nicht noch anderen Zwecken, beispielsweise als Belohnung oder Trost </t>
  </si>
  <si>
    <t xml:space="preserve">Das vorhandene Angebot steht allen zu: Sie verbieten beliebte Gerichte oder Dessert nicht, um Kinder zu bestrafen; beispielsweise, wenn sie den Teller nicht leer essen oder nicht von allem probieren. </t>
  </si>
  <si>
    <t xml:space="preserve">Sie laden die Kinder ein, neugierig auf das Essen zu sein und Unbekann- tes zu entdecken. Sie ermuntern zum Probieren, ohne zu überreden oder zu zwingen. </t>
  </si>
  <si>
    <t xml:space="preserve">Sie unterstützen die Kinder darin, ihren Hunger einschätzen zu lernen. Die Kinder können sich mehrmals kleinere Portionen schöpfen. </t>
  </si>
  <si>
    <t xml:space="preserve">Die Kinder können aufhören zu essen, wenn sie satt sind. Sie müssen den Teller nicht zwingend leer essen. </t>
  </si>
  <si>
    <t xml:space="preserve">Die Kinder dürfen ihr Esstempo selbst bestimmen. Bei mehreren Staffeln werden die Kinder nach Alter und/oder Esstempo eingeteilt. </t>
  </si>
  <si>
    <t xml:space="preserve">Organisation am Tisch </t>
  </si>
  <si>
    <t xml:space="preserve">Die Mittagspause ermöglicht Essen sowie Bewegung und andere Formen von Erholung. Die Zeiträume dafür sollen klar voneinander abgegrenzt sein. </t>
  </si>
  <si>
    <t xml:space="preserve">Am Vormittag ist frühzeitig kommuniziert, welche Mitarbeitenden für welche Mittagstische zuständig sind. Die Kinder werden einzeln begrüsst und verabschiedet (Aufsichtspflicht). </t>
  </si>
  <si>
    <t xml:space="preserve">Das Team einigt sich, ob freie Platzwahl durch die Kinder oder eine feste Sitzordnung besteht. Auf beide Möglichkeiten kann je nach Situation zurückgegriffen werden. </t>
  </si>
  <si>
    <t xml:space="preserve">Der Mittagstisch ist so organisiert, dass die Kinder sich wohlfühlen und eine angenehme Atmosphäre begünstigt wird (Grossraum in mehrere Räume unterteilen, Mittagstische auf mehrere Häuser verteilen). </t>
  </si>
  <si>
    <t xml:space="preserve">Der Mittagstisch ist so organisiert, dass er soziale Kontakte und Raum für Integration (Bezugspersonensystem) ermöglicht, zum Beispiel in- dem Sie die Speisen teilweise oder gesamthaft auf den Tisch stellen. </t>
  </si>
  <si>
    <t xml:space="preserve">Mitarbeit der Kinder ist erwünscht. Sie dürfen mithelfen, zum Beispiel servieren, abräumen, Tische abwischen usw. </t>
  </si>
  <si>
    <t xml:space="preserve">Jedes Mittagessen enthält ein stärkereiches Lebensmittel wie Brot, Teigwaren, Reis, Polenta oder Kartoffeln. </t>
  </si>
  <si>
    <t xml:space="preserve">Sie bieten mindestens einmal wöchentlich Vollkornprodukte an (Vollkornbrot, Vollreis, Vollkorn-Teigwaren usw.). </t>
  </si>
  <si>
    <t xml:space="preserve">Sie bieten mindestens einmal wöchentlich Hülsenfrüchte an – z. B. Bohnen (weisse Bohnen, Borlotti-Bohnen, Sojabohnen, Kidneybohnen, Mungobohnen usw.), Linsen oder Kichererbsen. </t>
  </si>
  <si>
    <t xml:space="preserve">Jedes Mittagessen enthält verschiedenfarbige Gemüse/Salate. </t>
  </si>
  <si>
    <t xml:space="preserve">Sie bieten mehrmals wöchentlich rohes Gemüse und rohe Früchte an. </t>
  </si>
  <si>
    <t xml:space="preserve">Bei der Auswahl der Lebensmittel bevorzugen Sie saisonale Gemüse und Früchte. </t>
  </si>
  <si>
    <t xml:space="preserve">Proteinreiche Lebensmittel </t>
  </si>
  <si>
    <t xml:space="preserve">Jedes Mittagessen enthält ein proteinreiches Lebensmittel wie Fleisch, Fisch, Eier, Käse, Quark , Hülsenfrüchte oder Tofu. </t>
  </si>
  <si>
    <t xml:space="preserve">Bei Ihnen gibt es allenfalls mehrmals wöchentlich, aber nicht täglich, Fleisch zum Mittagessen. </t>
  </si>
  <si>
    <t xml:space="preserve">Sie bieten maximal einmal wöchentlich verarbeitete Fleischerzeugnisse wie z. B. Wurst oder Fleischkäse an. </t>
  </si>
  <si>
    <t xml:space="preserve">Sie bieten maximal einmal wöchentlich Fisch an. </t>
  </si>
  <si>
    <t xml:space="preserve">Sie bieten mindestens einmal wöchentlich fleischlose Proteinlieferanten wie Eier, Käse, Quark, Tofu usw. an. </t>
  </si>
  <si>
    <t xml:space="preserve">Es steht jeden Tag auch eine vegetarische Proteinkomponente zur Auswahl. </t>
  </si>
  <si>
    <t xml:space="preserve">Dessert </t>
  </si>
  <si>
    <t xml:space="preserve">Wenn Sie Desserts anbieten, bestehen diese in der Regel aus Früchten und/oder Milchprodukten. </t>
  </si>
  <si>
    <t xml:space="preserve">Hahnenwasser ist zu jedem Essen verfügbar. </t>
  </si>
  <si>
    <t xml:space="preserve">Sie bieten keine Süssgetränke wie Sirup, Cola, Eistee usw. zum Essen an. </t>
  </si>
  <si>
    <t xml:space="preserve">Zubereitung </t>
  </si>
  <si>
    <t xml:space="preserve">Sie halten die Rezepte in einer Rezeptdokumentation fest. </t>
  </si>
  <si>
    <t xml:space="preserve">Sie achten auf eine nährstoffschonende Zubereitung (Kochmethoden, Lagerzeiten, Warmhaltezeiten). </t>
  </si>
  <si>
    <t xml:space="preserve">Sie achten bewusst auf eine schmackhafte Zubereitung mit Kräutern (frisch, getrocknet oder tiefgekühlt) und Gewürzen. </t>
  </si>
  <si>
    <t xml:space="preserve">Sie verwenden Salz und salzhaltige Streu- und Flüssigwürzmittel sparsam. Sie bieten keinen Streuer oder Ähnliches zum Nachsalzen an. </t>
  </si>
  <si>
    <t xml:space="preserve">Sie bieten maximal einmal wöchentlich Frittiertes oder Paniertes an. </t>
  </si>
  <si>
    <t xml:space="preserve">Sie verwenden geeignete Öle und Fette für die Zubereitung: Zum Braten Sonnenblumen- und Rapsöl mit hohem Ölsäureanteil (HO-Öle), zum Dünsten Rapsöl, für die kalte Küche Rapsöl und Olivenöl. </t>
  </si>
  <si>
    <t xml:space="preserve">Bei der Menüplanung achten Sie darauf, dass Sie ähnliche Menüs nicht immer am selben Wochentag anbieten (zum Beispiel Fisch nicht immer freitags, Dessert an wechselnden Wochentagen). </t>
  </si>
  <si>
    <t xml:space="preserve">Sie kaufen nach Möglichkeit bei Produzenten aus der Region ein. </t>
  </si>
  <si>
    <t xml:space="preserve">Bei Fleisch- und Fischerzeugnissen geben Sie Tierart und Herkunft auf dem Menüplan an. </t>
  </si>
  <si>
    <t>Menüplan</t>
  </si>
  <si>
    <t xml:space="preserve">Von fünf Mahlzeiten sind bei uns höchstens zwei mit Fleisch, Geflügel, Wurst oder Fisch. </t>
  </si>
  <si>
    <t xml:space="preserve">Bei den Fleischmahlzeiten verwenden Sie mindestens einmal pro Monat Fleisch zweiter Wahl, zum Beispiel Hackfleisch, Schmorbraten oder Wurstwaren. </t>
  </si>
  <si>
    <t xml:space="preserve">Von fünf Mahlzeiten ist mindestens eine Mahlzeit mit Hülsenfrüchten, zum Beispiel Soja, Kichererbsen, Lupinen oder Linsen. </t>
  </si>
  <si>
    <t xml:space="preserve">Wenn Sie die Mahlzeiten planen, benutzen Sie eine Rezeptdatenbank mit mindestens 50 Prozent vegetarischen Rezepten. </t>
  </si>
  <si>
    <t xml:space="preserve">Mindestens 70 Prozent von Obst, Gemüse und Salat kommen aus der Region und sind saisonal. </t>
  </si>
  <si>
    <t xml:space="preserve">Einkaufen (eigene Küche oder Catering) </t>
  </si>
  <si>
    <t xml:space="preserve">Ihre Lieferanten und Caterer geben an, woher die Rohstoffe kommen. Sonst fragen Sie nach. </t>
  </si>
  <si>
    <t xml:space="preserve">Mindestens 60 Prozent der Lebensmittel kommen aus der Schweiz oder erfüllen den ökologischen Leistungsnachweis (ÖLN) des Bundes. </t>
  </si>
  <si>
    <t xml:space="preserve">Mindestens 25 Prozent aller Lebensmittel sind aus biologischer Produktion. </t>
  </si>
  <si>
    <t xml:space="preserve">Fleisch, Geflügel, Eier, Milch- und Milchprodukte sind aus der Schweiz oder erfüllen vergleichbare Standards. </t>
  </si>
  <si>
    <t xml:space="preserve">Mindestens 90 Prozent der Eier und Geflügelprodukte sind aus Freilandhaltung. </t>
  </si>
  <si>
    <t xml:space="preserve">Mindestens 80 Prozent der Milchprodukte tragen ein anerkanntes Label, zum Beispiel IP-Suisse, Bio oder andere. </t>
  </si>
  <si>
    <t xml:space="preserve">Mindestens 90 Prozent der Fischprodukte tragen ein anerkanntes Label. Sie kaufen keine gefährdeten Meerestiere. </t>
  </si>
  <si>
    <t xml:space="preserve">Bei Produkten mit mehreren Zutaten wie zum Beispiel Brot, Biskuits oder Saucen, kommt die erste Zutat auf der Zutatenliste aus der Schweiz. </t>
  </si>
  <si>
    <t xml:space="preserve">Mindestens die Hälfte der ausländischen Produkte tragen ein anerkanntes Label. </t>
  </si>
  <si>
    <t xml:space="preserve">Sie kaufen saisonale und regionale Zutaten ein. </t>
  </si>
  <si>
    <t xml:space="preserve">Sie kaufen die Ware möglichst lose in Mehrweggebinde ein. </t>
  </si>
  <si>
    <t xml:space="preserve">Sie führen eine Liste mit allen Waren, die Sie einkaufen oder bei Caterern bestellen. Sie tragen jeweils die Warenmenge ein und passen die Liste anhand Ihrer Erfahrungen laufend an. </t>
  </si>
  <si>
    <t xml:space="preserve">Sie kaufen keine Lebensmittel ein, die mit dem Flugzeug importiert wurden. </t>
  </si>
  <si>
    <t xml:space="preserve">Rezyklieren </t>
  </si>
  <si>
    <t xml:space="preserve">Sensibilisierung </t>
  </si>
  <si>
    <t xml:space="preserve">Sie sensibilisieren das Team und die Kinder regelmässig auf das Thema Food Waste. </t>
  </si>
  <si>
    <t xml:space="preserve">Sie haben das Thema Allergien und Unverträglichkeiten im Team besprochen. Sie haben besprochen, wie Sie mit dem/den Kinder/n umgehen. Sie halten sich im Alltag an diese Abmachungen.Zum Beispiel: Wir unterstützen das Kind diskret, wenn es Hilfe braucht. Wir vermitteln allen Kindern: Unterschiede sind normal. Jedes Kind gehört dazu. </t>
  </si>
  <si>
    <t xml:space="preserve">Sie sprechen in Ihrer Tagesstruktur mit den Kindern über Allergien und Unverträglichkeiten sowie über die Folgen. Sie machen das entweder beim Mittagstisch oder Sie sprechen sich mit der Schulleitung und den Lehrpersonen ab. Dann sprechen die Kinder im Unterricht darüber. </t>
  </si>
  <si>
    <t xml:space="preserve">Ein Kind wird wegen seiner Allergie oder Unverträglichkeit nicht von anderen Kindern ausgeschlossen oder gehänselt. </t>
  </si>
  <si>
    <t xml:space="preserve">Sie sprechen offen über Fehler und melden diese sofort. Sie geben niemandem die Schuld. Sie übernehmen auch nach aussen gemeinsam die Verantwortung für Fehler. </t>
  </si>
  <si>
    <t xml:space="preserve">Alle Mitarbeitenden wissen, wie sie für ein betroffenes Kind eine Betreuung am Nachmittag organisieren, falls es etwas Falsches gegessen hat und sich nicht wohlfühlt. </t>
  </si>
  <si>
    <t xml:space="preserve">Wenn Fehler passieren, ergreifen Sie Massnahmen, mit denen Sie es besser machen können. </t>
  </si>
  <si>
    <t xml:space="preserve">Für allergische Kinder gibt es einen Notfallplan. Der Notfallplan ist mit der Schulleitung, der Klassenlehrperson, den Eltern und den Mit- arbeitenden besprochen. Alle Mitarbeitenden kennen den Notfallplan und wissen, wo er ist. </t>
  </si>
  <si>
    <t xml:space="preserve">Organisation </t>
  </si>
  <si>
    <t xml:space="preserve">Sie stehen mit den Eltern regelmässig in Kontakt und sind über Änderungen der Allergie oder Behandlung informiert. Siehe auch Kapitel «Gespräche mit Eltern, Schulleitung und Lehrpersonen»Seite 70 sowie die Checkliste «Gespräche mit Eltern, Schulleitung und Lehrpersonen». </t>
  </si>
  <si>
    <t xml:space="preserve">Alle Mitarbeitenden in der Küche sind geschult. Sie haben Zugriff auf entsprechende Rezepte und Informationen zu Allergien und Unverträglichkeit. </t>
  </si>
  <si>
    <t xml:space="preserve">Alle Mitarbeitenden bei der Essensausgabe und die Betreuungs- personen sind informiert und geschult. </t>
  </si>
  <si>
    <t xml:space="preserve">Alle Kinder bekommen gleiche oder ähnliche Menüs. </t>
  </si>
  <si>
    <t xml:space="preserve">Sie benutzen eine Datenbank mit Rezepten für Kinder mit Allergien oder Unverträglichkeit. </t>
  </si>
  <si>
    <t xml:space="preserve">Falls möglich, kaufen Sie Produkte, die alle vertragen. Bei Zöliakie zum Beispiel Maisstärke statt Weizenmehl, um Saucen zu binden. Bei einer Allergie gegen Sellerie kaufen Sie Gewürze und Fertig-Saucen ohne Sellerie. </t>
  </si>
  <si>
    <t xml:space="preserve">Sie benutzen manchmal spezielle Produkte, zum Beispiel glutenfreie Teigwaren oder Teige respektive laktosefreie Käsesorten oder Wurst- waren. Damit bereichern Sie das Menü.Hinweis: Die meisten Produkte können gefroren oder getrocknet gelagert und portionenweise zubereitet werden. </t>
  </si>
  <si>
    <t xml:space="preserve">Die Zutaten von Produkten können sich ändern. Deshalb lesen Sie die Zutatenliste beim Einkaufen immer durch. </t>
  </si>
  <si>
    <t xml:space="preserve">Sie haben eine schriftliche Vereinbarung mit Ihrem Caterer: Er liefert Ihnen ein ähnliches Menu ohne die allergenen oder unverträglichen Inhaltsstoffe. Der Caterer muss dieses Menü klar kennzeichnen. </t>
  </si>
  <si>
    <t xml:space="preserve">Sie notieren allergene und unverträgliche Inhaltsstoffe in Ihren Rezep- ten. Zum Beispiel notieren Sie bei Hörnli: «Weizen (Gluten), Ei». Das machen Sie auch dann, wenn Sie das Rezept ändern. Sie halten sich an die Rezepte. </t>
  </si>
  <si>
    <t xml:space="preserve">Sie lesen vor der Zubereitung immer die Zutatenlisten der Produkte durch. Manchmal gibt es Vermischungen, die nicht beabsichtigt sind. Es heisst dann zum Beispiel «kann Spuren von Erdnüssen enthalten». Auch darauf achten Sie. </t>
  </si>
  <si>
    <t xml:space="preserve">Wenn Sie bei einer Zutat unsicher sind, fragen Sie beim Hersteller nach. Sie können auch eine Fachperson (Ernährungsberatung, Diät- koch) anfragen oder Sie lassen die Zutat weg. </t>
  </si>
  <si>
    <t xml:space="preserve">Sie verwenden für die Zubereitung der Spezialmenüs grundsätzlich ein separates Schnittbrett, das Sie angeschrieben haben. Sie waschen Messer, Pfannen und andere Küchengeräte vorher gründlich. </t>
  </si>
  <si>
    <t xml:space="preserve">Es gibt keinen Kontakt zwischen normalen und speziellen Lebens- mitteln. Sie servieren glutenfreies und normales Brot nicht im selben Brotkorb. Sie bereiten panierte Speisen und Pommes frites nicht im gleichen Öl zu. </t>
  </si>
  <si>
    <t xml:space="preserve">Sie lagern Vorräte getrennt in geschlossenen Behältern, zum Beispiel Mehl, Hülsenfrüchte, Gerste oder geriebene Nüsse. </t>
  </si>
  <si>
    <t xml:space="preserve">Der Caterer bietet eine kompetente Ansprechperson, wenn Sie Fragen und Anliegen zum Angebot haben, z. B. zu Zutaten, Allergenen oder Inhaltsstoffen. </t>
  </si>
  <si>
    <t xml:space="preserve">Der Caterer deklariert Inhalte, Zutaten, Allergene und Herkunft schriftlich und umfassend gemäss dem Lebensmittelgesetz und der Lebensmittelkennzeichnungs- verordnung. </t>
  </si>
  <si>
    <t xml:space="preserve">Der Caterer ist bereit, sich auf Ihre Anliegen einzustellen. Er nimmt die speziellen Bedürfnisse von Kindern und Jugendlichen ernst. </t>
  </si>
  <si>
    <t xml:space="preserve">Der Caterer kann auf Anfrage auch laktose- und glutenfreie Speisen sowie attraktive Menüs ohne Fleisch liefern. </t>
  </si>
  <si>
    <t xml:space="preserve">Das Bestellwesen ist einfach und transparent, die Portionengrössen sind den Altersstufen angepasst. </t>
  </si>
  <si>
    <t xml:space="preserve">Der Caterer unterstützt die Schulung Iher Mitarbeitenden, z. B. wie sie das Essen vor Ort aufbereiten. </t>
  </si>
  <si>
    <t xml:space="preserve">Der Caterer erfüllt Eignungskriterien: Er stellt Ihnen z. B. Referenzen zur Verfügung oder zeigt auf, dass er auch in Zukunft ausreichende Leistungsmöglichkeiten hat oder wie er mit Reklamationen umgeht. </t>
  </si>
  <si>
    <t xml:space="preserve">Der Caterer erfüllt Qualitätsstandards: Er ist z. B. zertifiziert und erklärt nachvoll- ziehbar, wie er die Kühlkette einhält und seine Produktionsprozesse standardisiert. </t>
  </si>
  <si>
    <t xml:space="preserve">Kooperation mit Eltern </t>
  </si>
  <si>
    <t xml:space="preserve">Eltern von neuen Kindern und Jugendlichen erhalten eine Einführung in das Ver- pflegungskonzept und in das pädagogische Konzept. Die Kinder und Jugendlichen sind bei dieser Einführung dabei. </t>
  </si>
  <si>
    <t xml:space="preserve">Eltern sind auf Anmeldung als Gäste beim Mittagessen willkommen. </t>
  </si>
  <si>
    <t xml:space="preserve">Sie befragen Eltern von neuen Kindern und Jugendlichen, ob ihr Kind eine ärztlich verordnete Ernährungsform oder bestimmte religiöse Vorschriften beim Essen beachten muss. </t>
  </si>
  <si>
    <t xml:space="preserve">Bei fremdsprachigen Eltern ziehen Sie bei Bedarf (interkulturelle) Übersetzer bei und lassen nicht die Kinder und Jugendlichen übersetzen. </t>
  </si>
  <si>
    <t xml:space="preserve">Sie führen eine Liste mit Telefonnummern oder E-Mail-Adressen der Eltern, so dass alle Mitarbeitenden diese zuverlässig kurzfristig erreichen können. </t>
  </si>
  <si>
    <t xml:space="preserve">Eine Ansprechperson unter den Mitarbeitenden der Tagesstrukturen ist ausserhalb der fixen Sprechzeiten für Notfälle erreichbar. Hier ist eine Vereinbarung getroffen, die das Privatleben der Ansprechperson schützt. </t>
  </si>
  <si>
    <t xml:space="preserve">Sie erkennen Auffälligkeiten beim Essen (wie Essensverweigerung über längere Zeit oder Essen von sehr grossen Mengen). Sie sprechen im Team darüber und entwickeln mit den Eltern und dem Kind oder dem/der Jugendlichen Handlungs- möglichkeiten. </t>
  </si>
  <si>
    <t xml:space="preserve">Kooperation mit Schulleitungen und Lehrpersonen </t>
  </si>
  <si>
    <t xml:space="preserve">Sie führen regelmässig Gespräche mit der Schulleitung. </t>
  </si>
  <si>
    <t xml:space="preserve">Sie sprechen Ihre Konzepte (Verpflegung, Pädagogik) mit der Schulleitung ab. Es ist geklärt, wie die Lehrpersonen darüber informiert werden. </t>
  </si>
  <si>
    <t xml:space="preserve">Auf Wunsch erhalten die Lehrpersonen nähere Auskunft über die Konzepte des Mittagstisches. Hierfür ist eine Ansprechperson benannt. </t>
  </si>
  <si>
    <t xml:space="preserve">Sie bitten die Lehrpersonen und Schulleitungen einmal pro Jahr darum, Rückmeldungen zu den Konzepten zu geben. </t>
  </si>
  <si>
    <t xml:space="preserve">Es ist sichergestellt, dass weitere Mitarbeitende der Schulen wie z. B. Heil- pädagoginnen oder Schulsozialarbeiter über die Konzepte informiert sind. </t>
  </si>
  <si>
    <t>Trifft zu</t>
  </si>
  <si>
    <t>Trifft teilweise zu</t>
  </si>
  <si>
    <t>Trifft nicht zu</t>
  </si>
  <si>
    <t>kann ich nicht beurteilen</t>
  </si>
  <si>
    <r>
      <t>Es gibt ein Verpflegungskonzept. Sie planen Ihre Menüs mithilfe der Checkliste «</t>
    </r>
    <r>
      <rPr>
        <sz val="12"/>
        <color rgb="FF0F3DAA"/>
        <rFont val="Arial"/>
        <family val="2"/>
      </rPr>
      <t>Verpflegung</t>
    </r>
    <r>
      <rPr>
        <sz val="12"/>
        <color theme="1"/>
        <rFont val="Arial"/>
        <family val="2"/>
      </rPr>
      <t xml:space="preserve">» (eigene Küche oder Bestellung beim Caterer). Die Mitarbeitenden diskutieren das Konzept und setzen es einheitlich um. </t>
    </r>
  </si>
  <si>
    <r>
      <t>Bei den Anforderungen, die Sie an den Caterer und den Einkauf stellen, richten Sie sich nach der Checkliste «</t>
    </r>
    <r>
      <rPr>
        <sz val="12"/>
        <color rgb="FF0F3DAA"/>
        <rFont val="Arial"/>
        <family val="2"/>
      </rPr>
      <t>Verpflegung</t>
    </r>
    <r>
      <rPr>
        <sz val="12"/>
        <color theme="1"/>
        <rFont val="Arial"/>
        <family val="2"/>
      </rPr>
      <t xml:space="preserve">». Dabei achten Sie auf Nachhaltigkeit (Preis, Ökologie, fairer Handel, tierfreundliche Pro- duktion). </t>
    </r>
  </si>
  <si>
    <t xml:space="preserve">Der Essensbereich ist hell, freundlich und einladend gestaltet und wird regelmässig gelüftet (Fenster, Beleuchtung, Farbgestaltung, Tischdekoration, übersichtliche Bereiche). </t>
  </si>
  <si>
    <t xml:space="preserve">Es ist geklärt, wer für die Umsetzung einer ärztlich verordneten Ernährungsform verantwortlich ist (Kanton, Gemeinde, Schule, Mittagstisch). Alle Mitarbeitenden sind informiert und geschult. </t>
  </si>
  <si>
    <t xml:space="preserve">Die Sitzmöbel und Tische eignen sich für Kinder und Jugendliche unterschiedlicher Grösse. Die Kinder und Jugendlichen haben genügend Platz am Tisch und auch zwischen den Tischen. </t>
  </si>
  <si>
    <t xml:space="preserve">Es besteht ein pädagogisches Konzept rund ums Essen. Die Leitung und die Betreuungsverantwortlichen geben den Rahmen vor. Die Betreuungsverantwortlichen diskutieren das Konzept und setzen es einheitlich um. </t>
  </si>
  <si>
    <t xml:space="preserve">Die kurzfristige medizinische Versorgung ist gewährleistet (Weiterbildung Mitarbeitende). </t>
  </si>
  <si>
    <t xml:space="preserve">Stärkereiche Lebensmittel </t>
  </si>
  <si>
    <t xml:space="preserve">Getränke </t>
  </si>
  <si>
    <t xml:space="preserve">Menüplangestaltung, Einkauf, Kommunikation </t>
  </si>
  <si>
    <t xml:space="preserve">Sie entsorgen den Abfall getrennt: PET, Glas, Aluminium, Papier, Karton, Speiseöl, Kompost. Siehe dazu auch die Checkliste «Organisation». </t>
  </si>
  <si>
    <t>Umgang</t>
  </si>
  <si>
    <t xml:space="preserve">In Ihrem Verpflegungskonzept oder in Ihrem pädagogischen Konzept steht, wer für Allergien und Unverträglichkeit verantwortlich ist und wer Auskunft gibt. Siehe auch Oberkapitel «Organisation» Seite 14 und die Checkliste «Organisation». </t>
  </si>
  <si>
    <t xml:space="preserve">Menüwahl/Planung </t>
  </si>
  <si>
    <t>Einkauf</t>
  </si>
  <si>
    <t>Lagerung</t>
  </si>
  <si>
    <t xml:space="preserve">Der Caterer hat ein Angebot, mit dem Sie das Wochenmenü entsprechend der Checkliste «Verpflegung» planen können. </t>
  </si>
  <si>
    <t xml:space="preserve">Gemüse / Salate und Früchte </t>
  </si>
  <si>
    <t>Gespräche mit Eltern, Schule &amp; Catering</t>
  </si>
  <si>
    <t>Kooperation mit Caterer</t>
  </si>
  <si>
    <t>Allergien &amp; Unverträglichkeiten</t>
  </si>
  <si>
    <t>Nachhaltige Ernährung</t>
  </si>
  <si>
    <t>Verpflegung</t>
  </si>
  <si>
    <t>Pädagogik</t>
  </si>
  <si>
    <t>Organisation</t>
  </si>
  <si>
    <t>Punkteverteilung</t>
  </si>
  <si>
    <t>Punkte Gesamt</t>
  </si>
  <si>
    <t>Punkte möglich</t>
  </si>
  <si>
    <t>Anzahl</t>
  </si>
  <si>
    <t>Punkte</t>
  </si>
  <si>
    <t>Gesamt je Kategorie</t>
  </si>
  <si>
    <t>in %</t>
  </si>
  <si>
    <t>AUSWERTUNG</t>
  </si>
  <si>
    <t>STANDORT</t>
  </si>
  <si>
    <t>Punkte gesamt</t>
  </si>
  <si>
    <t>TOTAL</t>
  </si>
  <si>
    <t>NICHT LÖSCHEN</t>
  </si>
  <si>
    <t>STANDORT: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</si>
</sst>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2"/>
      <color theme="1"/>
      <name val="Aptos Narrow"/>
      <family val="2"/>
      <scheme val="minor"/>
    </font>
    <font>
      <sz val="12"/>
      <color theme="1"/>
      <name val="Arial"/>
      <family val="2"/>
    </font>
    <font>
      <b/>
      <sz val="12"/>
      <color theme="1"/>
      <name val="Arial"/>
      <family val="2"/>
    </font>
    <font>
      <sz val="12"/>
      <color rgb="FF0F3DAA"/>
      <name val="Arial"/>
      <family val="2"/>
    </font>
    <font>
      <sz val="24"/>
      <color theme="1"/>
      <name val="Arial"/>
      <family val="2"/>
    </font>
    <font>
      <b/>
      <u/>
      <sz val="16"/>
      <color theme="1"/>
      <name val="Arial"/>
      <family val="2"/>
    </font>
    <font>
      <sz val="12"/>
      <color theme="1"/>
      <name val="Aptos Narrow"/>
      <family val="2"/>
      <scheme val="minor"/>
    </font>
    <font>
      <b/>
      <sz val="12"/>
      <color theme="0"/>
      <name val="Arial"/>
      <family val="2"/>
    </font>
    <font>
      <b/>
      <sz val="10"/>
      <color theme="1"/>
      <name val="Arial"/>
      <family val="2"/>
    </font>
    <font>
      <b/>
      <sz val="16"/>
      <color theme="1"/>
      <name val="Arial"/>
      <family val="2"/>
    </font>
    <font>
      <sz val="16"/>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theme="0" tint="-0.14999847407452621"/>
      </patternFill>
    </fill>
    <fill>
      <patternFill patternType="solid">
        <fgColor theme="1"/>
        <bgColor theme="1"/>
      </patternFill>
    </fill>
    <fill>
      <patternFill patternType="solid">
        <fgColor theme="0"/>
        <bgColor theme="1"/>
      </patternFill>
    </fill>
    <fill>
      <patternFill patternType="solid">
        <fgColor theme="0"/>
        <bgColor theme="0" tint="-0.14999847407452621"/>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6" fillId="0" borderId="0" applyFont="0" applyFill="0" applyBorder="0" applyAlignment="0" applyProtection="0"/>
  </cellStyleXfs>
  <cellXfs count="42">
    <xf numFmtId="0" fontId="0" fillId="0" borderId="0" xfId="0"/>
    <xf numFmtId="0" fontId="2" fillId="2" borderId="0" xfId="0" applyFont="1" applyFill="1" applyAlignment="1">
      <alignment horizontal="center" vertical="center"/>
    </xf>
    <xf numFmtId="0" fontId="1"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2" fillId="2" borderId="0" xfId="0" applyFont="1" applyFill="1" applyAlignment="1">
      <alignment horizontal="left" vertical="center"/>
    </xf>
    <xf numFmtId="0" fontId="1" fillId="2" borderId="0" xfId="0" applyFont="1" applyFill="1" applyAlignment="1">
      <alignment horizontal="left" vertical="center"/>
    </xf>
    <xf numFmtId="0" fontId="4"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2"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2" borderId="2" xfId="0" applyFont="1" applyFill="1" applyBorder="1" applyAlignment="1">
      <alignment horizontal="center" vertical="center"/>
    </xf>
    <xf numFmtId="0" fontId="1" fillId="2" borderId="2" xfId="0" applyFont="1" applyFill="1" applyBorder="1" applyAlignment="1">
      <alignment horizontal="left" vertical="center" wrapText="1"/>
    </xf>
    <xf numFmtId="0" fontId="4"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2" borderId="3" xfId="0" applyFont="1" applyFill="1" applyBorder="1" applyAlignment="1">
      <alignment horizontal="center" vertical="center"/>
    </xf>
    <xf numFmtId="0" fontId="2" fillId="2" borderId="3" xfId="0" applyFont="1" applyFill="1" applyBorder="1" applyAlignment="1">
      <alignment horizontal="left" vertical="center"/>
    </xf>
    <xf numFmtId="0" fontId="2" fillId="2" borderId="3" xfId="0" applyFont="1" applyFill="1" applyBorder="1" applyAlignment="1">
      <alignment horizontal="center" vertical="center" wrapText="1"/>
    </xf>
    <xf numFmtId="0" fontId="5" fillId="2" borderId="0" xfId="0" applyFont="1" applyFill="1" applyAlignment="1">
      <alignment horizontal="left" vertical="center"/>
    </xf>
    <xf numFmtId="0" fontId="4" fillId="2" borderId="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2" borderId="0" xfId="0" applyFont="1" applyFill="1" applyAlignment="1">
      <alignment horizontal="center" vertical="center" wrapText="1"/>
    </xf>
    <xf numFmtId="0" fontId="1" fillId="2" borderId="0" xfId="0" applyFont="1" applyFill="1" applyAlignment="1">
      <alignment horizontal="left" vertical="center" wrapText="1"/>
    </xf>
    <xf numFmtId="0" fontId="4" fillId="2" borderId="0" xfId="0" applyFont="1" applyFill="1" applyAlignment="1" applyProtection="1">
      <alignment horizontal="center" vertical="center"/>
      <protection locked="0"/>
    </xf>
    <xf numFmtId="0" fontId="1" fillId="2" borderId="0" xfId="0" applyFont="1" applyFill="1" applyAlignment="1">
      <alignment horizontal="right" vertical="center"/>
    </xf>
    <xf numFmtId="10" fontId="1" fillId="2" borderId="0" xfId="0" applyNumberFormat="1" applyFont="1" applyFill="1" applyAlignment="1">
      <alignment horizontal="center" vertical="center"/>
    </xf>
    <xf numFmtId="0" fontId="2" fillId="2" borderId="1" xfId="0" applyFont="1" applyFill="1" applyBorder="1" applyAlignment="1">
      <alignment horizontal="center" vertical="center" textRotation="90" wrapText="1"/>
    </xf>
    <xf numFmtId="0" fontId="7" fillId="5" borderId="0" xfId="0" applyFont="1" applyFill="1" applyAlignment="1">
      <alignment horizontal="center" vertical="center"/>
    </xf>
    <xf numFmtId="0" fontId="8" fillId="6" borderId="0" xfId="0" applyFont="1" applyFill="1" applyAlignment="1">
      <alignment horizontal="center" vertical="center"/>
    </xf>
    <xf numFmtId="0" fontId="8" fillId="2" borderId="0" xfId="0" applyFont="1" applyFill="1" applyAlignment="1">
      <alignment horizontal="center" vertical="center"/>
    </xf>
    <xf numFmtId="0" fontId="7" fillId="4"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0" borderId="1" xfId="0" applyFont="1" applyBorder="1" applyAlignment="1">
      <alignment horizontal="center" vertical="center"/>
    </xf>
    <xf numFmtId="0" fontId="9" fillId="2" borderId="0" xfId="0" applyFont="1" applyFill="1" applyAlignment="1">
      <alignment horizontal="center" vertical="center"/>
    </xf>
    <xf numFmtId="0" fontId="2" fillId="2" borderId="0" xfId="0" applyFont="1" applyFill="1" applyAlignment="1">
      <alignment horizontal="center" vertical="center" textRotation="90"/>
    </xf>
    <xf numFmtId="0" fontId="1" fillId="2" borderId="0" xfId="0" applyFont="1" applyFill="1" applyAlignment="1">
      <alignment horizontal="center" vertical="center" textRotation="90"/>
    </xf>
    <xf numFmtId="0" fontId="1" fillId="2" borderId="1" xfId="0" applyFont="1" applyFill="1" applyBorder="1" applyAlignment="1">
      <alignment horizontal="center" vertical="center"/>
    </xf>
    <xf numFmtId="0" fontId="2" fillId="2" borderId="0" xfId="0" applyFont="1" applyFill="1" applyAlignment="1">
      <alignment horizontal="center" vertical="center" wrapText="1"/>
    </xf>
    <xf numFmtId="9" fontId="2" fillId="2" borderId="0" xfId="1" applyFont="1" applyFill="1" applyAlignment="1">
      <alignment horizontal="center" vertical="center"/>
    </xf>
    <xf numFmtId="164" fontId="2" fillId="2" borderId="0" xfId="1" applyNumberFormat="1" applyFont="1" applyFill="1" applyAlignment="1">
      <alignment horizontal="center" vertical="center"/>
    </xf>
    <xf numFmtId="0" fontId="5" fillId="2" borderId="0" xfId="0" applyFont="1" applyFill="1" applyAlignment="1">
      <alignment horizontal="center" vertical="center"/>
    </xf>
    <xf numFmtId="0" fontId="0" fillId="2" borderId="0" xfId="0" applyFill="1"/>
    <xf numFmtId="0" fontId="10" fillId="2" borderId="4"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C7926-6F8F-B54D-9B49-363859A48692}">
  <dimension ref="B1:L47"/>
  <sheetViews>
    <sheetView tabSelected="1" zoomScaleNormal="100" zoomScaleSheetLayoutView="90" workbookViewId="0">
      <pane xSplit="3" ySplit="2" topLeftCell="D3" activePane="bottomRight" state="frozen"/>
      <selection activeCell="E9" sqref="E9"/>
      <selection pane="topRight" activeCell="E9" sqref="E9"/>
      <selection pane="bottomLeft" activeCell="E9" sqref="E9"/>
      <selection pane="bottomRight" activeCell="D27" sqref="D27"/>
    </sheetView>
  </sheetViews>
  <sheetFormatPr baseColWidth="10" defaultRowHeight="50" customHeight="1" x14ac:dyDescent="0.2"/>
  <cols>
    <col min="1" max="1" width="5.83203125" style="2" customWidth="1"/>
    <col min="2" max="2" width="5.83203125" style="1" customWidth="1"/>
    <col min="3" max="3" width="105.83203125" style="7" customWidth="1"/>
    <col min="4" max="7" width="15.83203125" style="2" customWidth="1"/>
    <col min="8" max="8" width="10.83203125" style="38"/>
    <col min="9" max="9" width="10.83203125" style="2"/>
    <col min="10" max="12" width="25.83203125" style="2" customWidth="1"/>
    <col min="13" max="16384" width="10.83203125" style="2"/>
  </cols>
  <sheetData>
    <row r="1" spans="2:12" ht="50" customHeight="1" x14ac:dyDescent="0.2">
      <c r="C1" s="16" t="s">
        <v>182</v>
      </c>
      <c r="J1" s="18" t="s">
        <v>184</v>
      </c>
      <c r="K1" s="18" t="s">
        <v>185</v>
      </c>
      <c r="L1" s="2" t="s">
        <v>189</v>
      </c>
    </row>
    <row r="2" spans="2:12" ht="50" customHeight="1" x14ac:dyDescent="0.2">
      <c r="C2" s="16"/>
      <c r="D2" s="4" t="s">
        <v>154</v>
      </c>
      <c r="E2" s="4" t="s">
        <v>155</v>
      </c>
      <c r="F2" s="4" t="s">
        <v>156</v>
      </c>
      <c r="G2" s="4" t="s">
        <v>157</v>
      </c>
      <c r="J2" s="2">
        <f>SUM(D46:G46)</f>
        <v>0</v>
      </c>
      <c r="K2" s="2">
        <f>SUM(I4:I41)*2</f>
        <v>60</v>
      </c>
      <c r="L2" s="22">
        <f>J2/K2</f>
        <v>0</v>
      </c>
    </row>
    <row r="3" spans="2:12" ht="50" customHeight="1" x14ac:dyDescent="0.2">
      <c r="B3" s="13"/>
      <c r="C3" s="14" t="s">
        <v>7</v>
      </c>
      <c r="D3" s="15"/>
      <c r="E3" s="15"/>
      <c r="F3" s="15"/>
      <c r="G3" s="15"/>
    </row>
    <row r="4" spans="2:12" ht="50" customHeight="1" x14ac:dyDescent="0.2">
      <c r="B4" s="10">
        <v>1</v>
      </c>
      <c r="C4" s="11" t="s">
        <v>0</v>
      </c>
      <c r="D4" s="12" t="b">
        <v>0</v>
      </c>
      <c r="E4" s="12" t="b">
        <v>0</v>
      </c>
      <c r="F4" s="12" t="b">
        <v>0</v>
      </c>
      <c r="G4" s="12" t="b">
        <v>0</v>
      </c>
    </row>
    <row r="5" spans="2:12" ht="50" customHeight="1" x14ac:dyDescent="0.2">
      <c r="B5" s="3">
        <v>2</v>
      </c>
      <c r="C5" s="5" t="s">
        <v>160</v>
      </c>
      <c r="D5" s="8" t="b">
        <v>0</v>
      </c>
      <c r="E5" s="8" t="b">
        <v>0</v>
      </c>
      <c r="F5" s="8" t="b">
        <v>0</v>
      </c>
      <c r="G5" s="8" t="b">
        <v>0</v>
      </c>
    </row>
    <row r="6" spans="2:12" ht="50" customHeight="1" x14ac:dyDescent="0.2">
      <c r="B6" s="3">
        <v>3</v>
      </c>
      <c r="C6" s="5" t="s">
        <v>1</v>
      </c>
      <c r="D6" s="8" t="b">
        <v>0</v>
      </c>
      <c r="E6" s="8" t="b">
        <v>0</v>
      </c>
      <c r="F6" s="8" t="b">
        <v>0</v>
      </c>
      <c r="G6" s="8" t="b">
        <v>0</v>
      </c>
    </row>
    <row r="7" spans="2:12" ht="50" customHeight="1" x14ac:dyDescent="0.2">
      <c r="B7" s="3">
        <v>4</v>
      </c>
      <c r="C7" s="5" t="s">
        <v>162</v>
      </c>
      <c r="D7" s="8" t="b">
        <v>0</v>
      </c>
      <c r="E7" s="8" t="b">
        <v>0</v>
      </c>
      <c r="F7" s="8" t="b">
        <v>0</v>
      </c>
      <c r="G7" s="8" t="b">
        <v>0</v>
      </c>
    </row>
    <row r="8" spans="2:12" ht="50" customHeight="1" x14ac:dyDescent="0.2">
      <c r="B8" s="3">
        <v>5</v>
      </c>
      <c r="C8" s="5" t="s">
        <v>2</v>
      </c>
      <c r="D8" s="8" t="b">
        <v>0</v>
      </c>
      <c r="E8" s="8" t="b">
        <v>0</v>
      </c>
      <c r="F8" s="8" t="b">
        <v>0</v>
      </c>
      <c r="G8" s="8" t="b">
        <v>0</v>
      </c>
    </row>
    <row r="9" spans="2:12" ht="50" customHeight="1" x14ac:dyDescent="0.2">
      <c r="B9" s="3">
        <v>6</v>
      </c>
      <c r="C9" s="5" t="s">
        <v>3</v>
      </c>
      <c r="D9" s="8" t="b">
        <v>0</v>
      </c>
      <c r="E9" s="8" t="b">
        <v>0</v>
      </c>
      <c r="F9" s="8" t="b">
        <v>0</v>
      </c>
      <c r="G9" s="8" t="b">
        <v>0</v>
      </c>
    </row>
    <row r="10" spans="2:12" ht="50" customHeight="1" x14ac:dyDescent="0.2">
      <c r="B10" s="3">
        <v>7</v>
      </c>
      <c r="C10" s="5" t="s">
        <v>4</v>
      </c>
      <c r="D10" s="8" t="b">
        <v>0</v>
      </c>
      <c r="E10" s="8" t="b">
        <v>0</v>
      </c>
      <c r="F10" s="8" t="b">
        <v>0</v>
      </c>
      <c r="G10" s="8" t="b">
        <v>0</v>
      </c>
    </row>
    <row r="11" spans="2:12" ht="50" customHeight="1" x14ac:dyDescent="0.2">
      <c r="B11" s="3">
        <v>8</v>
      </c>
      <c r="C11" s="5" t="s">
        <v>5</v>
      </c>
      <c r="D11" s="8" t="b">
        <v>0</v>
      </c>
      <c r="E11" s="8" t="b">
        <v>0</v>
      </c>
      <c r="F11" s="8" t="b">
        <v>0</v>
      </c>
      <c r="G11" s="8" t="b">
        <v>0</v>
      </c>
    </row>
    <row r="12" spans="2:12" ht="50" customHeight="1" x14ac:dyDescent="0.2">
      <c r="B12" s="3">
        <v>9</v>
      </c>
      <c r="C12" s="5" t="s">
        <v>6</v>
      </c>
      <c r="D12" s="8" t="b">
        <v>0</v>
      </c>
      <c r="E12" s="8" t="b">
        <v>0</v>
      </c>
      <c r="F12" s="8" t="b">
        <v>0</v>
      </c>
      <c r="G12" s="8" t="b">
        <v>0</v>
      </c>
      <c r="I12" s="2">
        <f>B12</f>
        <v>9</v>
      </c>
    </row>
    <row r="13" spans="2:12" ht="50" customHeight="1" x14ac:dyDescent="0.2">
      <c r="C13" s="6"/>
    </row>
    <row r="14" spans="2:12" ht="50" customHeight="1" x14ac:dyDescent="0.2">
      <c r="B14" s="13"/>
      <c r="C14" s="14" t="s">
        <v>8</v>
      </c>
      <c r="D14" s="15"/>
      <c r="E14" s="15"/>
      <c r="F14" s="15"/>
      <c r="G14" s="15"/>
    </row>
    <row r="15" spans="2:12" ht="50" customHeight="1" x14ac:dyDescent="0.2">
      <c r="B15" s="10">
        <v>1</v>
      </c>
      <c r="C15" s="11" t="s">
        <v>158</v>
      </c>
      <c r="D15" s="12" t="b">
        <v>0</v>
      </c>
      <c r="E15" s="12" t="b">
        <v>0</v>
      </c>
      <c r="F15" s="12" t="b">
        <v>0</v>
      </c>
      <c r="G15" s="12" t="b">
        <v>0</v>
      </c>
    </row>
    <row r="16" spans="2:12" ht="50" customHeight="1" x14ac:dyDescent="0.2">
      <c r="B16" s="3">
        <v>2</v>
      </c>
      <c r="C16" s="5" t="s">
        <v>163</v>
      </c>
      <c r="D16" s="8" t="b">
        <v>0</v>
      </c>
      <c r="E16" s="8" t="b">
        <v>0</v>
      </c>
      <c r="F16" s="8" t="b">
        <v>0</v>
      </c>
      <c r="G16" s="8" t="b">
        <v>0</v>
      </c>
    </row>
    <row r="17" spans="2:9" ht="50" customHeight="1" x14ac:dyDescent="0.2">
      <c r="B17" s="3">
        <v>3</v>
      </c>
      <c r="C17" s="5" t="s">
        <v>9</v>
      </c>
      <c r="D17" s="8" t="b">
        <v>0</v>
      </c>
      <c r="E17" s="8" t="b">
        <v>0</v>
      </c>
      <c r="F17" s="8" t="b">
        <v>0</v>
      </c>
      <c r="G17" s="8" t="b">
        <v>0</v>
      </c>
    </row>
    <row r="18" spans="2:9" ht="50" customHeight="1" x14ac:dyDescent="0.2">
      <c r="B18" s="3">
        <v>4</v>
      </c>
      <c r="C18" s="5" t="s">
        <v>159</v>
      </c>
      <c r="D18" s="8" t="b">
        <v>0</v>
      </c>
      <c r="E18" s="8" t="b">
        <v>0</v>
      </c>
      <c r="F18" s="8" t="b">
        <v>0</v>
      </c>
      <c r="G18" s="8" t="b">
        <v>0</v>
      </c>
    </row>
    <row r="19" spans="2:9" ht="50" customHeight="1" x14ac:dyDescent="0.2">
      <c r="B19" s="3">
        <v>5</v>
      </c>
      <c r="C19" s="5" t="s">
        <v>10</v>
      </c>
      <c r="D19" s="8" t="b">
        <v>0</v>
      </c>
      <c r="E19" s="8" t="b">
        <v>0</v>
      </c>
      <c r="F19" s="8" t="b">
        <v>0</v>
      </c>
      <c r="G19" s="8" t="b">
        <v>0</v>
      </c>
    </row>
    <row r="20" spans="2:9" ht="50" customHeight="1" x14ac:dyDescent="0.2">
      <c r="B20" s="3">
        <v>6</v>
      </c>
      <c r="C20" s="5" t="s">
        <v>11</v>
      </c>
      <c r="D20" s="8" t="b">
        <v>0</v>
      </c>
      <c r="E20" s="8" t="b">
        <v>0</v>
      </c>
      <c r="F20" s="8" t="b">
        <v>0</v>
      </c>
      <c r="G20" s="8" t="b">
        <v>0</v>
      </c>
    </row>
    <row r="21" spans="2:9" ht="50" customHeight="1" x14ac:dyDescent="0.2">
      <c r="B21" s="3">
        <v>7</v>
      </c>
      <c r="C21" s="5" t="s">
        <v>12</v>
      </c>
      <c r="D21" s="8" t="b">
        <v>0</v>
      </c>
      <c r="E21" s="8" t="b">
        <v>0</v>
      </c>
      <c r="F21" s="8" t="b">
        <v>0</v>
      </c>
      <c r="G21" s="8" t="b">
        <v>0</v>
      </c>
    </row>
    <row r="22" spans="2:9" ht="50" customHeight="1" x14ac:dyDescent="0.2">
      <c r="B22" s="3">
        <v>8</v>
      </c>
      <c r="C22" s="5" t="s">
        <v>13</v>
      </c>
      <c r="D22" s="8" t="b">
        <v>0</v>
      </c>
      <c r="E22" s="8" t="b">
        <v>0</v>
      </c>
      <c r="F22" s="8" t="b">
        <v>0</v>
      </c>
      <c r="G22" s="8" t="b">
        <v>0</v>
      </c>
    </row>
    <row r="23" spans="2:9" ht="50" customHeight="1" x14ac:dyDescent="0.2">
      <c r="B23" s="3">
        <v>9</v>
      </c>
      <c r="C23" s="5" t="s">
        <v>14</v>
      </c>
      <c r="D23" s="8" t="b">
        <v>0</v>
      </c>
      <c r="E23" s="8" t="b">
        <v>0</v>
      </c>
      <c r="F23" s="8" t="b">
        <v>0</v>
      </c>
      <c r="G23" s="8" t="b">
        <v>0</v>
      </c>
    </row>
    <row r="24" spans="2:9" ht="50" customHeight="1" x14ac:dyDescent="0.2">
      <c r="B24" s="3">
        <v>10</v>
      </c>
      <c r="C24" s="5" t="s">
        <v>15</v>
      </c>
      <c r="D24" s="8" t="b">
        <v>0</v>
      </c>
      <c r="E24" s="8" t="b">
        <v>0</v>
      </c>
      <c r="F24" s="8" t="b">
        <v>0</v>
      </c>
      <c r="G24" s="8" t="b">
        <v>0</v>
      </c>
    </row>
    <row r="25" spans="2:9" ht="50" customHeight="1" x14ac:dyDescent="0.2">
      <c r="B25" s="3">
        <v>11</v>
      </c>
      <c r="C25" s="5" t="s">
        <v>161</v>
      </c>
      <c r="D25" s="8" t="b">
        <v>0</v>
      </c>
      <c r="E25" s="8" t="b">
        <v>0</v>
      </c>
      <c r="F25" s="8" t="b">
        <v>0</v>
      </c>
      <c r="G25" s="8" t="b">
        <v>0</v>
      </c>
    </row>
    <row r="26" spans="2:9" ht="50" customHeight="1" x14ac:dyDescent="0.2">
      <c r="B26" s="3">
        <v>12</v>
      </c>
      <c r="C26" s="5" t="s">
        <v>16</v>
      </c>
      <c r="D26" s="8" t="b">
        <v>0</v>
      </c>
      <c r="E26" s="8" t="b">
        <v>0</v>
      </c>
      <c r="F26" s="8" t="b">
        <v>0</v>
      </c>
      <c r="G26" s="8" t="b">
        <v>0</v>
      </c>
    </row>
    <row r="27" spans="2:9" ht="50" customHeight="1" x14ac:dyDescent="0.2">
      <c r="B27" s="3">
        <v>13</v>
      </c>
      <c r="C27" s="5" t="s">
        <v>17</v>
      </c>
      <c r="D27" s="8" t="b">
        <v>0</v>
      </c>
      <c r="E27" s="8" t="b">
        <v>0</v>
      </c>
      <c r="F27" s="8" t="b">
        <v>0</v>
      </c>
      <c r="G27" s="8" t="b">
        <v>0</v>
      </c>
      <c r="I27" s="2">
        <f>B27</f>
        <v>13</v>
      </c>
    </row>
    <row r="28" spans="2:9" ht="50" customHeight="1" x14ac:dyDescent="0.2">
      <c r="C28" s="6"/>
    </row>
    <row r="29" spans="2:9" ht="50" customHeight="1" x14ac:dyDescent="0.2">
      <c r="B29" s="13"/>
      <c r="C29" s="14" t="s">
        <v>18</v>
      </c>
      <c r="D29" s="4" t="s">
        <v>154</v>
      </c>
      <c r="E29" s="4" t="s">
        <v>155</v>
      </c>
      <c r="F29" s="4" t="s">
        <v>156</v>
      </c>
      <c r="G29" s="4" t="s">
        <v>157</v>
      </c>
    </row>
    <row r="30" spans="2:9" ht="50" customHeight="1" x14ac:dyDescent="0.2">
      <c r="B30" s="10">
        <v>1</v>
      </c>
      <c r="C30" s="11" t="s">
        <v>19</v>
      </c>
      <c r="D30" s="12" t="b">
        <v>0</v>
      </c>
      <c r="E30" s="12" t="b">
        <v>0</v>
      </c>
      <c r="F30" s="12" t="b">
        <v>0</v>
      </c>
      <c r="G30" s="12" t="b">
        <v>0</v>
      </c>
    </row>
    <row r="31" spans="2:9" ht="50" customHeight="1" x14ac:dyDescent="0.2">
      <c r="B31" s="3">
        <v>2</v>
      </c>
      <c r="C31" s="5" t="s">
        <v>20</v>
      </c>
      <c r="D31" s="8" t="b">
        <v>0</v>
      </c>
      <c r="E31" s="8" t="b">
        <v>0</v>
      </c>
      <c r="F31" s="8" t="b">
        <v>0</v>
      </c>
      <c r="G31" s="8" t="b">
        <v>0</v>
      </c>
      <c r="I31" s="2">
        <f>B31</f>
        <v>2</v>
      </c>
    </row>
    <row r="32" spans="2:9" ht="50" customHeight="1" x14ac:dyDescent="0.2">
      <c r="C32" s="6"/>
    </row>
    <row r="33" spans="2:11" ht="50" customHeight="1" x14ac:dyDescent="0.2">
      <c r="B33" s="13"/>
      <c r="C33" s="14" t="s">
        <v>21</v>
      </c>
      <c r="D33" s="15"/>
      <c r="E33" s="15"/>
      <c r="F33" s="15"/>
      <c r="G33" s="15"/>
    </row>
    <row r="34" spans="2:11" ht="50" customHeight="1" x14ac:dyDescent="0.2">
      <c r="B34" s="10">
        <v>1</v>
      </c>
      <c r="C34" s="11" t="s">
        <v>22</v>
      </c>
      <c r="D34" s="12" t="b">
        <v>0</v>
      </c>
      <c r="E34" s="12" t="b">
        <v>0</v>
      </c>
      <c r="F34" s="12" t="b">
        <v>0</v>
      </c>
      <c r="G34" s="12" t="b">
        <v>0</v>
      </c>
    </row>
    <row r="35" spans="2:11" ht="50" customHeight="1" x14ac:dyDescent="0.2">
      <c r="B35" s="3">
        <v>2</v>
      </c>
      <c r="C35" s="5" t="s">
        <v>23</v>
      </c>
      <c r="D35" s="8" t="b">
        <v>0</v>
      </c>
      <c r="E35" s="8" t="b">
        <v>0</v>
      </c>
      <c r="F35" s="8" t="b">
        <v>0</v>
      </c>
      <c r="G35" s="8" t="b">
        <v>0</v>
      </c>
    </row>
    <row r="36" spans="2:11" ht="50" customHeight="1" x14ac:dyDescent="0.2">
      <c r="B36" s="3">
        <v>3</v>
      </c>
      <c r="C36" s="5" t="s">
        <v>24</v>
      </c>
      <c r="D36" s="8" t="b">
        <v>0</v>
      </c>
      <c r="E36" s="8" t="b">
        <v>0</v>
      </c>
      <c r="F36" s="8" t="b">
        <v>0</v>
      </c>
      <c r="G36" s="8" t="b">
        <v>0</v>
      </c>
      <c r="I36" s="2">
        <f>B36</f>
        <v>3</v>
      </c>
    </row>
    <row r="37" spans="2:11" ht="50" customHeight="1" x14ac:dyDescent="0.2">
      <c r="C37" s="6"/>
    </row>
    <row r="38" spans="2:11" ht="50" customHeight="1" x14ac:dyDescent="0.2">
      <c r="B38" s="13"/>
      <c r="C38" s="14" t="s">
        <v>25</v>
      </c>
      <c r="D38" s="15"/>
      <c r="E38" s="15"/>
      <c r="F38" s="15"/>
      <c r="G38" s="15"/>
    </row>
    <row r="39" spans="2:11" ht="50" customHeight="1" x14ac:dyDescent="0.2">
      <c r="B39" s="10">
        <v>1</v>
      </c>
      <c r="C39" s="11" t="s">
        <v>164</v>
      </c>
      <c r="D39" s="12" t="b">
        <v>0</v>
      </c>
      <c r="E39" s="12" t="b">
        <v>0</v>
      </c>
      <c r="F39" s="12" t="b">
        <v>0</v>
      </c>
      <c r="G39" s="12" t="b">
        <v>0</v>
      </c>
    </row>
    <row r="40" spans="2:11" ht="50" customHeight="1" x14ac:dyDescent="0.2">
      <c r="B40" s="3">
        <v>2</v>
      </c>
      <c r="C40" s="5" t="s">
        <v>26</v>
      </c>
      <c r="D40" s="8" t="b">
        <v>0</v>
      </c>
      <c r="E40" s="8" t="b">
        <v>0</v>
      </c>
      <c r="F40" s="8" t="b">
        <v>0</v>
      </c>
      <c r="G40" s="8" t="b">
        <v>0</v>
      </c>
    </row>
    <row r="41" spans="2:11" ht="50" customHeight="1" x14ac:dyDescent="0.2">
      <c r="B41" s="3">
        <v>3</v>
      </c>
      <c r="C41" s="5" t="s">
        <v>27</v>
      </c>
      <c r="D41" s="8" t="b">
        <v>0</v>
      </c>
      <c r="E41" s="8" t="b">
        <v>0</v>
      </c>
      <c r="F41" s="8" t="b">
        <v>0</v>
      </c>
      <c r="G41" s="8" t="b">
        <v>0</v>
      </c>
      <c r="I41" s="2">
        <f>B41</f>
        <v>3</v>
      </c>
    </row>
    <row r="42" spans="2:11" ht="50" customHeight="1" x14ac:dyDescent="0.2">
      <c r="C42" s="19"/>
      <c r="D42" s="20"/>
      <c r="E42" s="20"/>
      <c r="F42" s="20"/>
      <c r="G42" s="20"/>
    </row>
    <row r="43" spans="2:11" ht="50" customHeight="1" x14ac:dyDescent="0.2">
      <c r="C43" s="19"/>
      <c r="D43" s="20"/>
      <c r="E43" s="20"/>
      <c r="F43" s="20"/>
      <c r="G43" s="20"/>
    </row>
    <row r="44" spans="2:11" ht="50" customHeight="1" x14ac:dyDescent="0.2">
      <c r="C44" s="21" t="s">
        <v>186</v>
      </c>
      <c r="D44" s="2">
        <f>COUNTIF(D4:D41,"wahr")</f>
        <v>0</v>
      </c>
      <c r="E44" s="2">
        <f t="shared" ref="E44:G44" si="0">COUNTIF(E4:E41,"wahr")</f>
        <v>0</v>
      </c>
      <c r="F44" s="2">
        <f t="shared" si="0"/>
        <v>0</v>
      </c>
      <c r="G44" s="2">
        <f t="shared" si="0"/>
        <v>0</v>
      </c>
      <c r="J44" s="2" t="str" cm="1">
        <f t="array" ref="J44:J47">TRANSPOSE(D2:G2)</f>
        <v>Trifft zu</v>
      </c>
      <c r="K44" s="2" cm="1">
        <f t="array" ref="K44:K47">TRANSPOSE(D44:G44)</f>
        <v>0</v>
      </c>
    </row>
    <row r="45" spans="2:11" ht="50" customHeight="1" x14ac:dyDescent="0.2">
      <c r="C45" s="21" t="s">
        <v>187</v>
      </c>
      <c r="D45" s="2">
        <f>AUSWERTUNG!$Q$6</f>
        <v>2</v>
      </c>
      <c r="E45" s="2">
        <f>AUSWERTUNG!$R$6</f>
        <v>1</v>
      </c>
      <c r="F45" s="2">
        <f>AUSWERTUNG!$S$6</f>
        <v>0</v>
      </c>
      <c r="G45" s="2">
        <f>AUSWERTUNG!$T$6</f>
        <v>0</v>
      </c>
      <c r="J45" s="2" t="str">
        <v>Trifft teilweise zu</v>
      </c>
      <c r="K45" s="2">
        <v>0</v>
      </c>
    </row>
    <row r="46" spans="2:11" ht="50" customHeight="1" x14ac:dyDescent="0.2">
      <c r="C46" s="21" t="s">
        <v>188</v>
      </c>
      <c r="D46" s="2">
        <f>D44*D45</f>
        <v>0</v>
      </c>
      <c r="E46" s="2">
        <f t="shared" ref="E46:G46" si="1">E44*E45</f>
        <v>0</v>
      </c>
      <c r="F46" s="2">
        <f t="shared" si="1"/>
        <v>0</v>
      </c>
      <c r="G46" s="2">
        <f t="shared" si="1"/>
        <v>0</v>
      </c>
      <c r="J46" s="2" t="str">
        <v>Trifft nicht zu</v>
      </c>
      <c r="K46" s="2">
        <v>0</v>
      </c>
    </row>
    <row r="47" spans="2:11" ht="50" customHeight="1" x14ac:dyDescent="0.2">
      <c r="J47" s="2" t="str">
        <v>kann ich nicht beurteilen</v>
      </c>
      <c r="K47" s="2">
        <v>0</v>
      </c>
    </row>
  </sheetData>
  <dataValidations count="1">
    <dataValidation type="list" allowBlank="1" showInputMessage="1" showErrorMessage="1" sqref="D39:G41 D34:G36 D30:G31 D15:G27 D4:G12" xr:uid="{174EE620-F621-6047-A007-9C48E7FAF014}">
      <formula1>"WAHR, FALSCH"</formula1>
    </dataValidation>
  </dataValidations>
  <pageMargins left="0.25" right="0.25" top="0.75" bottom="0.75" header="0.3" footer="0.3"/>
  <pageSetup paperSize="9" scale="49" orientation="portrait" horizontalDpi="0" verticalDpi="0"/>
  <rowBreaks count="1" manualBreakCount="1">
    <brk id="28" max="6" man="1"/>
  </rowBreaks>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7D182-D49D-334A-857C-86A1112648FC}">
  <dimension ref="B1:L42"/>
  <sheetViews>
    <sheetView zoomScaleNormal="100" zoomScaleSheetLayoutView="90" workbookViewId="0">
      <pane xSplit="3" ySplit="2" topLeftCell="D3" activePane="bottomRight" state="frozen"/>
      <selection activeCell="E9" sqref="E9"/>
      <selection pane="topRight" activeCell="E9" sqref="E9"/>
      <selection pane="bottomLeft" activeCell="E9" sqref="E9"/>
      <selection pane="bottomRight" activeCell="D36" sqref="D36"/>
    </sheetView>
  </sheetViews>
  <sheetFormatPr baseColWidth="10" defaultRowHeight="50" customHeight="1" x14ac:dyDescent="0.2"/>
  <cols>
    <col min="1" max="1" width="5.83203125" style="2" customWidth="1"/>
    <col min="2" max="2" width="5.83203125" style="1" customWidth="1"/>
    <col min="3" max="3" width="105.83203125" style="7" customWidth="1"/>
    <col min="4" max="7" width="15.83203125" style="2" customWidth="1"/>
    <col min="8" max="8" width="10.83203125" style="38"/>
    <col min="9" max="9" width="10.83203125" style="2"/>
    <col min="10" max="12" width="25.83203125" style="2" customWidth="1"/>
    <col min="13" max="16384" width="10.83203125" style="2"/>
  </cols>
  <sheetData>
    <row r="1" spans="2:12" ht="50" customHeight="1" x14ac:dyDescent="0.2">
      <c r="C1" s="16" t="s">
        <v>181</v>
      </c>
      <c r="J1" s="18" t="s">
        <v>184</v>
      </c>
      <c r="K1" s="18" t="s">
        <v>185</v>
      </c>
      <c r="L1" s="2" t="s">
        <v>189</v>
      </c>
    </row>
    <row r="2" spans="2:12" ht="50" customHeight="1" x14ac:dyDescent="0.2">
      <c r="C2" s="16"/>
      <c r="D2" s="4" t="s">
        <v>154</v>
      </c>
      <c r="E2" s="4" t="s">
        <v>155</v>
      </c>
      <c r="F2" s="4" t="s">
        <v>156</v>
      </c>
      <c r="G2" s="4" t="s">
        <v>157</v>
      </c>
      <c r="J2" s="2">
        <f>SUM(D41:G41)</f>
        <v>0</v>
      </c>
      <c r="K2" s="2">
        <f>SUM(I4:I36)*2</f>
        <v>54</v>
      </c>
      <c r="L2" s="22">
        <f>J2/K2</f>
        <v>0</v>
      </c>
    </row>
    <row r="3" spans="2:12" ht="50" customHeight="1" x14ac:dyDescent="0.2">
      <c r="B3" s="13"/>
      <c r="C3" s="14" t="s">
        <v>28</v>
      </c>
      <c r="D3" s="15"/>
      <c r="E3" s="15"/>
      <c r="F3" s="15"/>
      <c r="G3" s="15"/>
    </row>
    <row r="4" spans="2:12" ht="50" customHeight="1" x14ac:dyDescent="0.2">
      <c r="B4" s="10">
        <v>1</v>
      </c>
      <c r="C4" s="11" t="s">
        <v>29</v>
      </c>
      <c r="D4" s="12" t="b">
        <v>0</v>
      </c>
      <c r="E4" s="12" t="b">
        <v>0</v>
      </c>
      <c r="F4" s="12" t="b">
        <v>0</v>
      </c>
      <c r="G4" s="12" t="b">
        <v>0</v>
      </c>
    </row>
    <row r="5" spans="2:12" ht="50" customHeight="1" x14ac:dyDescent="0.2">
      <c r="B5" s="3">
        <v>2</v>
      </c>
      <c r="C5" s="5" t="s">
        <v>30</v>
      </c>
      <c r="D5" s="8" t="b">
        <v>0</v>
      </c>
      <c r="E5" s="8" t="b">
        <v>0</v>
      </c>
      <c r="F5" s="8" t="b">
        <v>0</v>
      </c>
      <c r="G5" s="8" t="b">
        <v>0</v>
      </c>
    </row>
    <row r="6" spans="2:12" ht="50" customHeight="1" x14ac:dyDescent="0.2">
      <c r="B6" s="3">
        <v>3</v>
      </c>
      <c r="C6" s="5" t="s">
        <v>31</v>
      </c>
      <c r="D6" s="8" t="b">
        <v>0</v>
      </c>
      <c r="E6" s="8" t="b">
        <v>0</v>
      </c>
      <c r="F6" s="8" t="b">
        <v>0</v>
      </c>
      <c r="G6" s="8" t="b">
        <v>0</v>
      </c>
    </row>
    <row r="7" spans="2:12" ht="50" customHeight="1" x14ac:dyDescent="0.2">
      <c r="B7" s="3">
        <v>4</v>
      </c>
      <c r="C7" s="5" t="s">
        <v>32</v>
      </c>
      <c r="D7" s="8" t="b">
        <v>0</v>
      </c>
      <c r="E7" s="8" t="b">
        <v>0</v>
      </c>
      <c r="F7" s="8" t="b">
        <v>0</v>
      </c>
      <c r="G7" s="8" t="b">
        <v>0</v>
      </c>
    </row>
    <row r="8" spans="2:12" ht="50" customHeight="1" x14ac:dyDescent="0.2">
      <c r="B8" s="3">
        <v>5</v>
      </c>
      <c r="C8" s="5" t="s">
        <v>33</v>
      </c>
      <c r="D8" s="8" t="b">
        <v>0</v>
      </c>
      <c r="E8" s="8" t="b">
        <v>0</v>
      </c>
      <c r="F8" s="8" t="b">
        <v>0</v>
      </c>
      <c r="G8" s="8" t="b">
        <v>0</v>
      </c>
    </row>
    <row r="9" spans="2:12" ht="50" customHeight="1" x14ac:dyDescent="0.2">
      <c r="B9" s="3">
        <v>6</v>
      </c>
      <c r="C9" s="5" t="s">
        <v>34</v>
      </c>
      <c r="D9" s="8" t="b">
        <v>0</v>
      </c>
      <c r="E9" s="8" t="b">
        <v>0</v>
      </c>
      <c r="F9" s="8" t="b">
        <v>0</v>
      </c>
      <c r="G9" s="8" t="b">
        <v>0</v>
      </c>
    </row>
    <row r="10" spans="2:12" ht="50" customHeight="1" x14ac:dyDescent="0.2">
      <c r="B10" s="3">
        <v>7</v>
      </c>
      <c r="C10" s="5" t="s">
        <v>35</v>
      </c>
      <c r="D10" s="8" t="b">
        <v>0</v>
      </c>
      <c r="E10" s="8" t="b">
        <v>0</v>
      </c>
      <c r="F10" s="8" t="b">
        <v>0</v>
      </c>
      <c r="G10" s="8" t="b">
        <v>0</v>
      </c>
    </row>
    <row r="11" spans="2:12" ht="50" customHeight="1" x14ac:dyDescent="0.2">
      <c r="B11" s="3">
        <v>8</v>
      </c>
      <c r="C11" s="5" t="s">
        <v>36</v>
      </c>
      <c r="D11" s="8" t="b">
        <v>0</v>
      </c>
      <c r="E11" s="8" t="b">
        <v>0</v>
      </c>
      <c r="F11" s="8" t="b">
        <v>0</v>
      </c>
      <c r="G11" s="8" t="b">
        <v>0</v>
      </c>
    </row>
    <row r="12" spans="2:12" ht="50" customHeight="1" x14ac:dyDescent="0.2">
      <c r="B12" s="3">
        <v>9</v>
      </c>
      <c r="C12" s="5" t="s">
        <v>37</v>
      </c>
      <c r="D12" s="8" t="b">
        <v>0</v>
      </c>
      <c r="E12" s="8" t="b">
        <v>0</v>
      </c>
      <c r="F12" s="8" t="b">
        <v>0</v>
      </c>
      <c r="G12" s="8" t="b">
        <v>0</v>
      </c>
    </row>
    <row r="13" spans="2:12" ht="50" customHeight="1" x14ac:dyDescent="0.2">
      <c r="B13" s="3">
        <v>10</v>
      </c>
      <c r="C13" s="5" t="s">
        <v>38</v>
      </c>
      <c r="D13" s="8" t="b">
        <v>0</v>
      </c>
      <c r="E13" s="8" t="b">
        <v>0</v>
      </c>
      <c r="F13" s="8" t="b">
        <v>0</v>
      </c>
      <c r="G13" s="8" t="b">
        <v>0</v>
      </c>
    </row>
    <row r="14" spans="2:12" ht="50" customHeight="1" x14ac:dyDescent="0.2">
      <c r="B14" s="3">
        <v>11</v>
      </c>
      <c r="C14" s="5" t="s">
        <v>39</v>
      </c>
      <c r="D14" s="8" t="b">
        <v>0</v>
      </c>
      <c r="E14" s="8" t="b">
        <v>0</v>
      </c>
      <c r="F14" s="8" t="b">
        <v>0</v>
      </c>
      <c r="G14" s="8" t="b">
        <v>0</v>
      </c>
      <c r="I14" s="2">
        <f>B14</f>
        <v>11</v>
      </c>
    </row>
    <row r="15" spans="2:12" ht="50" customHeight="1" x14ac:dyDescent="0.2">
      <c r="C15" s="6"/>
    </row>
    <row r="16" spans="2:12" ht="50" customHeight="1" x14ac:dyDescent="0.2">
      <c r="B16" s="13"/>
      <c r="C16" s="14" t="s">
        <v>40</v>
      </c>
      <c r="D16" s="15"/>
      <c r="E16" s="15"/>
      <c r="F16" s="15"/>
      <c r="G16" s="15"/>
    </row>
    <row r="17" spans="2:9" ht="50" customHeight="1" x14ac:dyDescent="0.2">
      <c r="B17" s="10">
        <v>1</v>
      </c>
      <c r="C17" s="11" t="s">
        <v>41</v>
      </c>
      <c r="D17" s="12" t="b">
        <v>0</v>
      </c>
      <c r="E17" s="12" t="b">
        <v>0</v>
      </c>
      <c r="F17" s="12" t="b">
        <v>0</v>
      </c>
      <c r="G17" s="12" t="b">
        <v>0</v>
      </c>
    </row>
    <row r="18" spans="2:9" ht="50" customHeight="1" x14ac:dyDescent="0.2">
      <c r="B18" s="3">
        <v>2</v>
      </c>
      <c r="C18" s="5" t="s">
        <v>42</v>
      </c>
      <c r="D18" s="8" t="b">
        <v>0</v>
      </c>
      <c r="E18" s="8" t="b">
        <v>0</v>
      </c>
      <c r="F18" s="8" t="b">
        <v>0</v>
      </c>
      <c r="G18" s="8" t="b">
        <v>0</v>
      </c>
    </row>
    <row r="19" spans="2:9" ht="50" customHeight="1" x14ac:dyDescent="0.2">
      <c r="B19" s="3">
        <v>3</v>
      </c>
      <c r="C19" s="5" t="s">
        <v>43</v>
      </c>
      <c r="D19" s="8" t="b">
        <v>0</v>
      </c>
      <c r="E19" s="8" t="b">
        <v>0</v>
      </c>
      <c r="F19" s="8" t="b">
        <v>0</v>
      </c>
      <c r="G19" s="8" t="b">
        <v>0</v>
      </c>
    </row>
    <row r="20" spans="2:9" ht="50" customHeight="1" x14ac:dyDescent="0.2">
      <c r="B20" s="3">
        <v>4</v>
      </c>
      <c r="C20" s="5" t="s">
        <v>44</v>
      </c>
      <c r="D20" s="8" t="b">
        <v>0</v>
      </c>
      <c r="E20" s="8" t="b">
        <v>0</v>
      </c>
      <c r="F20" s="8" t="b">
        <v>0</v>
      </c>
      <c r="G20" s="8" t="b">
        <v>0</v>
      </c>
      <c r="I20" s="2">
        <f>B20</f>
        <v>4</v>
      </c>
    </row>
    <row r="21" spans="2:9" ht="50" customHeight="1" x14ac:dyDescent="0.2">
      <c r="C21" s="6"/>
    </row>
    <row r="22" spans="2:9" ht="50" customHeight="1" x14ac:dyDescent="0.2">
      <c r="B22" s="13"/>
      <c r="C22" s="14" t="s">
        <v>45</v>
      </c>
      <c r="D22" s="15"/>
      <c r="E22" s="15"/>
      <c r="F22" s="15"/>
      <c r="G22" s="15"/>
    </row>
    <row r="23" spans="2:9" ht="50" customHeight="1" x14ac:dyDescent="0.2">
      <c r="B23" s="10">
        <v>1</v>
      </c>
      <c r="C23" s="11" t="s">
        <v>46</v>
      </c>
      <c r="D23" s="17" t="b">
        <v>0</v>
      </c>
      <c r="E23" s="17" t="b">
        <v>0</v>
      </c>
      <c r="F23" s="17" t="b">
        <v>0</v>
      </c>
      <c r="G23" s="17" t="b">
        <v>0</v>
      </c>
    </row>
    <row r="24" spans="2:9" ht="50" customHeight="1" x14ac:dyDescent="0.2">
      <c r="B24" s="3">
        <v>2</v>
      </c>
      <c r="C24" s="5" t="s">
        <v>47</v>
      </c>
      <c r="D24" s="9" t="b">
        <v>0</v>
      </c>
      <c r="E24" s="9" t="b">
        <v>0</v>
      </c>
      <c r="F24" s="9" t="b">
        <v>0</v>
      </c>
      <c r="G24" s="9" t="b">
        <v>0</v>
      </c>
    </row>
    <row r="25" spans="2:9" ht="50" customHeight="1" x14ac:dyDescent="0.2">
      <c r="B25" s="3">
        <v>3</v>
      </c>
      <c r="C25" s="5" t="s">
        <v>48</v>
      </c>
      <c r="D25" s="9" t="b">
        <v>0</v>
      </c>
      <c r="E25" s="9" t="b">
        <v>0</v>
      </c>
      <c r="F25" s="9" t="b">
        <v>0</v>
      </c>
      <c r="G25" s="9" t="b">
        <v>0</v>
      </c>
    </row>
    <row r="26" spans="2:9" ht="50" customHeight="1" x14ac:dyDescent="0.2">
      <c r="B26" s="3">
        <v>4</v>
      </c>
      <c r="C26" s="5" t="s">
        <v>49</v>
      </c>
      <c r="D26" s="9" t="b">
        <v>0</v>
      </c>
      <c r="E26" s="9" t="b">
        <v>0</v>
      </c>
      <c r="F26" s="9" t="b">
        <v>0</v>
      </c>
      <c r="G26" s="9" t="b">
        <v>0</v>
      </c>
    </row>
    <row r="27" spans="2:9" ht="50" customHeight="1" x14ac:dyDescent="0.2">
      <c r="B27" s="3">
        <v>5</v>
      </c>
      <c r="C27" s="5" t="s">
        <v>50</v>
      </c>
      <c r="D27" s="8" t="b">
        <v>0</v>
      </c>
      <c r="E27" s="8" t="b">
        <v>0</v>
      </c>
      <c r="F27" s="8" t="b">
        <v>0</v>
      </c>
      <c r="G27" s="8" t="b">
        <v>0</v>
      </c>
    </row>
    <row r="28" spans="2:9" ht="50" customHeight="1" x14ac:dyDescent="0.2">
      <c r="B28" s="3">
        <v>6</v>
      </c>
      <c r="C28" s="5" t="s">
        <v>51</v>
      </c>
      <c r="D28" s="8" t="b">
        <v>0</v>
      </c>
      <c r="E28" s="8" t="b">
        <v>0</v>
      </c>
      <c r="F28" s="8" t="b">
        <v>0</v>
      </c>
      <c r="G28" s="8" t="b">
        <v>0</v>
      </c>
      <c r="I28" s="2">
        <f>B28</f>
        <v>6</v>
      </c>
    </row>
    <row r="29" spans="2:9" ht="50" customHeight="1" x14ac:dyDescent="0.2">
      <c r="C29" s="6"/>
    </row>
    <row r="30" spans="2:9" ht="50" customHeight="1" x14ac:dyDescent="0.2">
      <c r="B30" s="13"/>
      <c r="C30" s="14" t="s">
        <v>52</v>
      </c>
      <c r="D30" s="4" t="s">
        <v>154</v>
      </c>
      <c r="E30" s="4" t="s">
        <v>155</v>
      </c>
      <c r="F30" s="4" t="s">
        <v>156</v>
      </c>
      <c r="G30" s="4" t="s">
        <v>157</v>
      </c>
    </row>
    <row r="31" spans="2:9" ht="50" customHeight="1" x14ac:dyDescent="0.2">
      <c r="B31" s="10">
        <v>1</v>
      </c>
      <c r="C31" s="11" t="s">
        <v>53</v>
      </c>
      <c r="D31" s="12" t="b">
        <v>0</v>
      </c>
      <c r="E31" s="12" t="b">
        <v>0</v>
      </c>
      <c r="F31" s="12" t="b">
        <v>0</v>
      </c>
      <c r="G31" s="12" t="b">
        <v>0</v>
      </c>
    </row>
    <row r="32" spans="2:9" ht="50" customHeight="1" x14ac:dyDescent="0.2">
      <c r="B32" s="3">
        <v>2</v>
      </c>
      <c r="C32" s="5" t="s">
        <v>54</v>
      </c>
      <c r="D32" s="8" t="b">
        <v>0</v>
      </c>
      <c r="E32" s="8" t="b">
        <v>0</v>
      </c>
      <c r="F32" s="8" t="b">
        <v>0</v>
      </c>
      <c r="G32" s="8" t="b">
        <v>0</v>
      </c>
    </row>
    <row r="33" spans="2:11" ht="50" customHeight="1" x14ac:dyDescent="0.2">
      <c r="B33" s="3">
        <v>3</v>
      </c>
      <c r="C33" s="5" t="s">
        <v>55</v>
      </c>
      <c r="D33" s="8" t="b">
        <v>0</v>
      </c>
      <c r="E33" s="8" t="b">
        <v>0</v>
      </c>
      <c r="F33" s="8" t="b">
        <v>0</v>
      </c>
      <c r="G33" s="8" t="b">
        <v>0</v>
      </c>
    </row>
    <row r="34" spans="2:11" ht="50" customHeight="1" x14ac:dyDescent="0.2">
      <c r="B34" s="3">
        <v>4</v>
      </c>
      <c r="C34" s="5" t="s">
        <v>56</v>
      </c>
      <c r="D34" s="8" t="b">
        <v>0</v>
      </c>
      <c r="E34" s="8" t="b">
        <v>0</v>
      </c>
      <c r="F34" s="8" t="b">
        <v>0</v>
      </c>
      <c r="G34" s="8" t="b">
        <v>0</v>
      </c>
    </row>
    <row r="35" spans="2:11" ht="50" customHeight="1" x14ac:dyDescent="0.2">
      <c r="B35" s="3">
        <v>5</v>
      </c>
      <c r="C35" s="5" t="s">
        <v>57</v>
      </c>
      <c r="D35" s="8" t="b">
        <v>0</v>
      </c>
      <c r="E35" s="8" t="b">
        <v>0</v>
      </c>
      <c r="F35" s="8" t="b">
        <v>0</v>
      </c>
      <c r="G35" s="8" t="b">
        <v>0</v>
      </c>
    </row>
    <row r="36" spans="2:11" ht="50" customHeight="1" x14ac:dyDescent="0.2">
      <c r="B36" s="3">
        <v>6</v>
      </c>
      <c r="C36" s="5" t="s">
        <v>58</v>
      </c>
      <c r="D36" s="8" t="b">
        <v>0</v>
      </c>
      <c r="E36" s="8" t="b">
        <v>0</v>
      </c>
      <c r="F36" s="8" t="b">
        <v>0</v>
      </c>
      <c r="G36" s="8" t="b">
        <v>0</v>
      </c>
      <c r="I36" s="2">
        <f>B36</f>
        <v>6</v>
      </c>
    </row>
    <row r="37" spans="2:11" ht="50" customHeight="1" x14ac:dyDescent="0.2">
      <c r="C37" s="6"/>
    </row>
    <row r="38" spans="2:11" ht="50" customHeight="1" x14ac:dyDescent="0.2">
      <c r="C38" s="6"/>
    </row>
    <row r="39" spans="2:11" ht="50" customHeight="1" x14ac:dyDescent="0.2">
      <c r="C39" s="21" t="s">
        <v>186</v>
      </c>
      <c r="D39" s="2">
        <f>COUNTIF(D4:D36,"wahr")</f>
        <v>0</v>
      </c>
      <c r="E39" s="2">
        <f>COUNTIF(E4:E36,"wahr")</f>
        <v>0</v>
      </c>
      <c r="F39" s="2">
        <f>COUNTIF(F4:F36,"wahr")</f>
        <v>0</v>
      </c>
      <c r="G39" s="2">
        <f>COUNTIF(G4:G36,"wahr")</f>
        <v>0</v>
      </c>
      <c r="H39" s="2"/>
      <c r="I39"/>
      <c r="J39" s="2" t="str" cm="1">
        <f t="array" ref="J39:J42">TRANSPOSE(D2:G2)</f>
        <v>Trifft zu</v>
      </c>
      <c r="K39" s="2" cm="1">
        <f t="array" ref="K39:K42">TRANSPOSE(D39:G39)</f>
        <v>0</v>
      </c>
    </row>
    <row r="40" spans="2:11" ht="50" customHeight="1" x14ac:dyDescent="0.2">
      <c r="C40" s="21" t="s">
        <v>187</v>
      </c>
      <c r="D40" s="2">
        <f>AUSWERTUNG!$Q$6</f>
        <v>2</v>
      </c>
      <c r="E40" s="2">
        <f>AUSWERTUNG!$R$6</f>
        <v>1</v>
      </c>
      <c r="F40" s="2">
        <f>AUSWERTUNG!$S$6</f>
        <v>0</v>
      </c>
      <c r="G40" s="2">
        <f>AUSWERTUNG!$T$6</f>
        <v>0</v>
      </c>
      <c r="H40" s="2"/>
      <c r="I40"/>
      <c r="J40" s="2" t="str">
        <v>Trifft teilweise zu</v>
      </c>
      <c r="K40" s="2">
        <v>0</v>
      </c>
    </row>
    <row r="41" spans="2:11" ht="50" customHeight="1" x14ac:dyDescent="0.2">
      <c r="C41" s="21" t="s">
        <v>188</v>
      </c>
      <c r="D41" s="2">
        <f>D39*D40</f>
        <v>0</v>
      </c>
      <c r="E41" s="2">
        <f t="shared" ref="E41:G41" si="0">E39*E40</f>
        <v>0</v>
      </c>
      <c r="F41" s="2">
        <f t="shared" si="0"/>
        <v>0</v>
      </c>
      <c r="G41" s="2">
        <f t="shared" si="0"/>
        <v>0</v>
      </c>
      <c r="H41" s="2"/>
      <c r="I41"/>
      <c r="J41" s="2" t="str">
        <v>Trifft nicht zu</v>
      </c>
      <c r="K41" s="2">
        <v>0</v>
      </c>
    </row>
    <row r="42" spans="2:11" ht="50" customHeight="1" x14ac:dyDescent="0.2">
      <c r="J42" s="2" t="str">
        <v>kann ich nicht beurteilen</v>
      </c>
      <c r="K42" s="2">
        <v>0</v>
      </c>
    </row>
  </sheetData>
  <dataValidations count="1">
    <dataValidation type="list" allowBlank="1" showInputMessage="1" showErrorMessage="1" sqref="D23:G28 D31:G36" xr:uid="{B27D5953-40A4-614A-B9BB-B1B415716C87}">
      <formula1>"WAHR, FALSCH"</formula1>
    </dataValidation>
  </dataValidations>
  <pageMargins left="0.25" right="0.25" top="0.75" bottom="0.75" header="0.3" footer="0.3"/>
  <pageSetup paperSize="9" scale="49" orientation="portrait" horizontalDpi="0" verticalDpi="0"/>
  <rowBreaks count="1" manualBreakCount="1">
    <brk id="29" max="6"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3E9C3-9804-A04E-B88B-2527020CF18B}">
  <dimension ref="B1:L45"/>
  <sheetViews>
    <sheetView zoomScaleNormal="100" zoomScaleSheetLayoutView="90" workbookViewId="0">
      <pane xSplit="3" ySplit="2" topLeftCell="D3" activePane="bottomRight" state="frozen"/>
      <selection activeCell="E9" sqref="E9"/>
      <selection pane="topRight" activeCell="E9" sqref="E9"/>
      <selection pane="bottomLeft" activeCell="E9" sqref="E9"/>
      <selection pane="bottomRight" activeCell="D39" sqref="D39"/>
    </sheetView>
  </sheetViews>
  <sheetFormatPr baseColWidth="10" defaultRowHeight="50" customHeight="1" x14ac:dyDescent="0.2"/>
  <cols>
    <col min="1" max="1" width="5.83203125" style="2" customWidth="1"/>
    <col min="2" max="2" width="5.83203125" style="1" customWidth="1"/>
    <col min="3" max="3" width="105.83203125" style="7" customWidth="1"/>
    <col min="4" max="7" width="15.83203125" style="2" customWidth="1"/>
    <col min="8" max="8" width="10.83203125" style="38"/>
    <col min="9" max="9" width="10.83203125" style="2"/>
    <col min="10" max="12" width="25.83203125" style="2" customWidth="1"/>
    <col min="13" max="16384" width="10.83203125" style="2"/>
  </cols>
  <sheetData>
    <row r="1" spans="2:12" ht="50" customHeight="1" x14ac:dyDescent="0.2">
      <c r="C1" s="16" t="s">
        <v>180</v>
      </c>
      <c r="H1" s="2"/>
      <c r="J1" s="18" t="s">
        <v>184</v>
      </c>
      <c r="K1" s="18" t="s">
        <v>185</v>
      </c>
      <c r="L1" s="2" t="s">
        <v>189</v>
      </c>
    </row>
    <row r="2" spans="2:12" ht="50" customHeight="1" x14ac:dyDescent="0.2">
      <c r="C2" s="16"/>
      <c r="D2" s="4" t="s">
        <v>154</v>
      </c>
      <c r="E2" s="4" t="s">
        <v>155</v>
      </c>
      <c r="F2" s="4" t="s">
        <v>156</v>
      </c>
      <c r="G2" s="4" t="s">
        <v>157</v>
      </c>
      <c r="H2" s="2"/>
      <c r="J2" s="2">
        <f>SUM(D44:G44)</f>
        <v>0</v>
      </c>
      <c r="K2" s="2">
        <f>SUM(I4:I39)*2</f>
        <v>48</v>
      </c>
      <c r="L2" s="22">
        <f>J2/K2</f>
        <v>0</v>
      </c>
    </row>
    <row r="3" spans="2:12" ht="50" customHeight="1" x14ac:dyDescent="0.2">
      <c r="B3" s="13"/>
      <c r="C3" s="14" t="s">
        <v>165</v>
      </c>
      <c r="D3" s="15"/>
      <c r="E3" s="15"/>
      <c r="F3" s="15"/>
      <c r="G3" s="15"/>
      <c r="H3" s="2"/>
    </row>
    <row r="4" spans="2:12" ht="50" customHeight="1" x14ac:dyDescent="0.2">
      <c r="B4" s="10">
        <v>1</v>
      </c>
      <c r="C4" s="11" t="s">
        <v>59</v>
      </c>
      <c r="D4" s="12" t="b">
        <v>0</v>
      </c>
      <c r="E4" s="12" t="b">
        <v>0</v>
      </c>
      <c r="F4" s="12" t="b">
        <v>0</v>
      </c>
      <c r="G4" s="12" t="b">
        <v>0</v>
      </c>
      <c r="H4" s="2"/>
    </row>
    <row r="5" spans="2:12" ht="50" customHeight="1" x14ac:dyDescent="0.2">
      <c r="B5" s="3">
        <v>2</v>
      </c>
      <c r="C5" s="5" t="s">
        <v>60</v>
      </c>
      <c r="D5" s="8" t="b">
        <v>0</v>
      </c>
      <c r="E5" s="8" t="b">
        <v>0</v>
      </c>
      <c r="F5" s="8" t="b">
        <v>0</v>
      </c>
      <c r="G5" s="8" t="b">
        <v>0</v>
      </c>
      <c r="H5" s="2"/>
    </row>
    <row r="6" spans="2:12" ht="50" customHeight="1" x14ac:dyDescent="0.2">
      <c r="B6" s="3">
        <v>3</v>
      </c>
      <c r="C6" s="5" t="s">
        <v>61</v>
      </c>
      <c r="D6" s="8" t="b">
        <v>0</v>
      </c>
      <c r="E6" s="8" t="b">
        <v>0</v>
      </c>
      <c r="F6" s="8" t="b">
        <v>0</v>
      </c>
      <c r="G6" s="8" t="b">
        <v>0</v>
      </c>
      <c r="H6" s="2"/>
      <c r="I6" s="2">
        <f>B6</f>
        <v>3</v>
      </c>
    </row>
    <row r="7" spans="2:12" ht="50" customHeight="1" x14ac:dyDescent="0.2">
      <c r="C7" s="6"/>
      <c r="H7" s="2"/>
    </row>
    <row r="8" spans="2:12" ht="50" customHeight="1" x14ac:dyDescent="0.2">
      <c r="B8" s="13"/>
      <c r="C8" s="14" t="s">
        <v>175</v>
      </c>
      <c r="D8" s="15"/>
      <c r="E8" s="15"/>
      <c r="F8" s="15"/>
      <c r="G8" s="15"/>
      <c r="H8" s="2"/>
    </row>
    <row r="9" spans="2:12" ht="50" customHeight="1" x14ac:dyDescent="0.2">
      <c r="B9" s="10">
        <v>1</v>
      </c>
      <c r="C9" s="11" t="s">
        <v>62</v>
      </c>
      <c r="D9" s="12" t="b">
        <v>0</v>
      </c>
      <c r="E9" s="12" t="b">
        <v>0</v>
      </c>
      <c r="F9" s="12" t="b">
        <v>0</v>
      </c>
      <c r="G9" s="12" t="b">
        <v>0</v>
      </c>
      <c r="H9" s="2"/>
    </row>
    <row r="10" spans="2:12" ht="50" customHeight="1" x14ac:dyDescent="0.2">
      <c r="B10" s="3">
        <v>2</v>
      </c>
      <c r="C10" s="5" t="s">
        <v>63</v>
      </c>
      <c r="D10" s="8" t="b">
        <v>0</v>
      </c>
      <c r="E10" s="8" t="b">
        <v>0</v>
      </c>
      <c r="F10" s="8" t="b">
        <v>0</v>
      </c>
      <c r="G10" s="8" t="b">
        <v>0</v>
      </c>
      <c r="H10" s="2"/>
    </row>
    <row r="11" spans="2:12" ht="50" customHeight="1" x14ac:dyDescent="0.2">
      <c r="B11" s="3">
        <v>3</v>
      </c>
      <c r="C11" s="5" t="s">
        <v>64</v>
      </c>
      <c r="D11" s="8" t="b">
        <v>0</v>
      </c>
      <c r="E11" s="8" t="b">
        <v>0</v>
      </c>
      <c r="F11" s="8" t="b">
        <v>0</v>
      </c>
      <c r="G11" s="8" t="b">
        <v>0</v>
      </c>
      <c r="H11" s="2"/>
      <c r="I11" s="2">
        <f>B11</f>
        <v>3</v>
      </c>
    </row>
    <row r="12" spans="2:12" ht="50" customHeight="1" x14ac:dyDescent="0.2">
      <c r="C12" s="6"/>
      <c r="H12" s="2"/>
    </row>
    <row r="13" spans="2:12" ht="50" customHeight="1" x14ac:dyDescent="0.2">
      <c r="B13" s="13"/>
      <c r="C13" s="14" t="s">
        <v>65</v>
      </c>
      <c r="D13" s="15"/>
      <c r="E13" s="15"/>
      <c r="F13" s="15"/>
      <c r="G13" s="15"/>
      <c r="H13" s="2"/>
    </row>
    <row r="14" spans="2:12" ht="50" customHeight="1" x14ac:dyDescent="0.2">
      <c r="B14" s="10">
        <v>1</v>
      </c>
      <c r="C14" s="11" t="s">
        <v>66</v>
      </c>
      <c r="D14" s="17" t="b">
        <v>0</v>
      </c>
      <c r="E14" s="17" t="b">
        <v>0</v>
      </c>
      <c r="F14" s="17" t="b">
        <v>0</v>
      </c>
      <c r="G14" s="17" t="b">
        <v>0</v>
      </c>
      <c r="H14" s="2"/>
    </row>
    <row r="15" spans="2:12" ht="50" customHeight="1" x14ac:dyDescent="0.2">
      <c r="B15" s="3">
        <v>2</v>
      </c>
      <c r="C15" s="5" t="s">
        <v>67</v>
      </c>
      <c r="D15" s="9" t="b">
        <v>0</v>
      </c>
      <c r="E15" s="9" t="b">
        <v>0</v>
      </c>
      <c r="F15" s="9" t="b">
        <v>0</v>
      </c>
      <c r="G15" s="9" t="b">
        <v>0</v>
      </c>
      <c r="H15" s="2"/>
    </row>
    <row r="16" spans="2:12" ht="50" customHeight="1" x14ac:dyDescent="0.2">
      <c r="B16" s="3">
        <v>3</v>
      </c>
      <c r="C16" s="5" t="s">
        <v>68</v>
      </c>
      <c r="D16" s="9" t="b">
        <v>0</v>
      </c>
      <c r="E16" s="9" t="b">
        <v>0</v>
      </c>
      <c r="F16" s="9" t="b">
        <v>0</v>
      </c>
      <c r="G16" s="9" t="b">
        <v>0</v>
      </c>
      <c r="H16" s="2"/>
    </row>
    <row r="17" spans="2:9" ht="50" customHeight="1" x14ac:dyDescent="0.2">
      <c r="B17" s="3">
        <v>4</v>
      </c>
      <c r="C17" s="5" t="s">
        <v>69</v>
      </c>
      <c r="D17" s="9" t="b">
        <v>0</v>
      </c>
      <c r="E17" s="9" t="b">
        <v>0</v>
      </c>
      <c r="F17" s="9" t="b">
        <v>0</v>
      </c>
      <c r="G17" s="9" t="b">
        <v>0</v>
      </c>
      <c r="H17" s="2"/>
    </row>
    <row r="18" spans="2:9" ht="50" customHeight="1" x14ac:dyDescent="0.2">
      <c r="B18" s="3">
        <v>5</v>
      </c>
      <c r="C18" s="5" t="s">
        <v>70</v>
      </c>
      <c r="D18" s="8" t="b">
        <v>0</v>
      </c>
      <c r="E18" s="8" t="b">
        <v>0</v>
      </c>
      <c r="F18" s="8" t="b">
        <v>0</v>
      </c>
      <c r="G18" s="8" t="b">
        <v>0</v>
      </c>
      <c r="H18" s="2"/>
    </row>
    <row r="19" spans="2:9" ht="50" customHeight="1" x14ac:dyDescent="0.2">
      <c r="B19" s="3">
        <v>6</v>
      </c>
      <c r="C19" s="5" t="s">
        <v>71</v>
      </c>
      <c r="D19" s="8" t="b">
        <v>0</v>
      </c>
      <c r="E19" s="8" t="b">
        <v>0</v>
      </c>
      <c r="F19" s="8" t="b">
        <v>0</v>
      </c>
      <c r="G19" s="8" t="b">
        <v>0</v>
      </c>
      <c r="H19" s="2"/>
      <c r="I19" s="2">
        <f>B19</f>
        <v>6</v>
      </c>
    </row>
    <row r="20" spans="2:9" ht="50" customHeight="1" x14ac:dyDescent="0.2">
      <c r="C20" s="6"/>
      <c r="H20" s="2"/>
    </row>
    <row r="21" spans="2:9" ht="50" customHeight="1" x14ac:dyDescent="0.2">
      <c r="B21" s="13"/>
      <c r="C21" s="14" t="s">
        <v>72</v>
      </c>
      <c r="D21" s="15"/>
      <c r="E21" s="15"/>
      <c r="F21" s="15"/>
      <c r="G21" s="15"/>
      <c r="H21" s="2"/>
    </row>
    <row r="22" spans="2:9" ht="50" customHeight="1" x14ac:dyDescent="0.2">
      <c r="B22" s="10">
        <v>1</v>
      </c>
      <c r="C22" s="11" t="s">
        <v>73</v>
      </c>
      <c r="D22" s="12" t="b">
        <v>0</v>
      </c>
      <c r="E22" s="12" t="b">
        <v>0</v>
      </c>
      <c r="F22" s="12" t="b">
        <v>0</v>
      </c>
      <c r="G22" s="12" t="b">
        <v>0</v>
      </c>
      <c r="H22" s="2"/>
      <c r="I22" s="2">
        <f>B22</f>
        <v>1</v>
      </c>
    </row>
    <row r="23" spans="2:9" ht="50" customHeight="1" x14ac:dyDescent="0.2">
      <c r="C23" s="6"/>
      <c r="H23" s="2"/>
    </row>
    <row r="24" spans="2:9" ht="50" customHeight="1" x14ac:dyDescent="0.2">
      <c r="B24" s="13"/>
      <c r="C24" s="14" t="s">
        <v>166</v>
      </c>
      <c r="D24" s="15"/>
      <c r="E24" s="15"/>
      <c r="F24" s="15"/>
      <c r="G24" s="15"/>
      <c r="H24" s="2"/>
    </row>
    <row r="25" spans="2:9" ht="50" customHeight="1" x14ac:dyDescent="0.2">
      <c r="B25" s="10">
        <v>1</v>
      </c>
      <c r="C25" s="11" t="s">
        <v>74</v>
      </c>
      <c r="D25" s="12" t="b">
        <v>0</v>
      </c>
      <c r="E25" s="12" t="b">
        <v>0</v>
      </c>
      <c r="F25" s="12" t="b">
        <v>0</v>
      </c>
      <c r="G25" s="12" t="b">
        <v>0</v>
      </c>
      <c r="H25" s="2"/>
    </row>
    <row r="26" spans="2:9" ht="50" customHeight="1" x14ac:dyDescent="0.2">
      <c r="B26" s="3">
        <v>2</v>
      </c>
      <c r="C26" s="5" t="s">
        <v>75</v>
      </c>
      <c r="D26" s="8" t="b">
        <v>0</v>
      </c>
      <c r="E26" s="8" t="b">
        <v>0</v>
      </c>
      <c r="F26" s="8" t="b">
        <v>0</v>
      </c>
      <c r="G26" s="8" t="b">
        <v>0</v>
      </c>
      <c r="H26" s="2"/>
      <c r="I26" s="2">
        <f>B26</f>
        <v>2</v>
      </c>
    </row>
    <row r="28" spans="2:9" ht="50" customHeight="1" x14ac:dyDescent="0.2">
      <c r="B28" s="13"/>
      <c r="C28" s="14" t="s">
        <v>76</v>
      </c>
      <c r="D28" s="4" t="s">
        <v>154</v>
      </c>
      <c r="E28" s="4" t="s">
        <v>155</v>
      </c>
      <c r="F28" s="4" t="s">
        <v>156</v>
      </c>
      <c r="G28" s="4" t="s">
        <v>157</v>
      </c>
      <c r="H28" s="2"/>
    </row>
    <row r="29" spans="2:9" ht="50" customHeight="1" x14ac:dyDescent="0.2">
      <c r="B29" s="10">
        <v>1</v>
      </c>
      <c r="C29" s="11" t="s">
        <v>77</v>
      </c>
      <c r="D29" s="12" t="b">
        <v>0</v>
      </c>
      <c r="E29" s="12" t="b">
        <v>0</v>
      </c>
      <c r="F29" s="12" t="b">
        <v>0</v>
      </c>
      <c r="G29" s="12" t="b">
        <v>0</v>
      </c>
      <c r="H29" s="2"/>
    </row>
    <row r="30" spans="2:9" ht="50" customHeight="1" x14ac:dyDescent="0.2">
      <c r="B30" s="3">
        <v>2</v>
      </c>
      <c r="C30" s="5" t="s">
        <v>78</v>
      </c>
      <c r="D30" s="8" t="b">
        <v>0</v>
      </c>
      <c r="E30" s="8" t="b">
        <v>0</v>
      </c>
      <c r="F30" s="8" t="b">
        <v>0</v>
      </c>
      <c r="G30" s="8" t="b">
        <v>0</v>
      </c>
      <c r="H30" s="2"/>
    </row>
    <row r="31" spans="2:9" ht="50" customHeight="1" x14ac:dyDescent="0.2">
      <c r="B31" s="3">
        <v>3</v>
      </c>
      <c r="C31" s="5" t="s">
        <v>79</v>
      </c>
      <c r="D31" s="8" t="b">
        <v>0</v>
      </c>
      <c r="E31" s="8" t="b">
        <v>0</v>
      </c>
      <c r="F31" s="8" t="b">
        <v>0</v>
      </c>
      <c r="G31" s="8" t="b">
        <v>0</v>
      </c>
      <c r="H31" s="2"/>
    </row>
    <row r="32" spans="2:9" ht="50" customHeight="1" x14ac:dyDescent="0.2">
      <c r="B32" s="3">
        <v>4</v>
      </c>
      <c r="C32" s="5" t="s">
        <v>80</v>
      </c>
      <c r="D32" s="8" t="b">
        <v>0</v>
      </c>
      <c r="E32" s="8" t="b">
        <v>0</v>
      </c>
      <c r="F32" s="8" t="b">
        <v>0</v>
      </c>
      <c r="G32" s="8" t="b">
        <v>0</v>
      </c>
      <c r="H32" s="2"/>
    </row>
    <row r="33" spans="2:11" ht="50" customHeight="1" x14ac:dyDescent="0.2">
      <c r="B33" s="3">
        <v>5</v>
      </c>
      <c r="C33" s="5" t="s">
        <v>81</v>
      </c>
      <c r="D33" s="8" t="b">
        <v>0</v>
      </c>
      <c r="E33" s="8" t="b">
        <v>0</v>
      </c>
      <c r="F33" s="8" t="b">
        <v>0</v>
      </c>
      <c r="G33" s="8" t="b">
        <v>0</v>
      </c>
      <c r="H33" s="2"/>
    </row>
    <row r="34" spans="2:11" ht="50" customHeight="1" x14ac:dyDescent="0.2">
      <c r="B34" s="3">
        <v>6</v>
      </c>
      <c r="C34" s="5" t="s">
        <v>82</v>
      </c>
      <c r="D34" s="8" t="b">
        <v>0</v>
      </c>
      <c r="E34" s="8" t="b">
        <v>0</v>
      </c>
      <c r="F34" s="8" t="b">
        <v>0</v>
      </c>
      <c r="G34" s="8" t="b">
        <v>0</v>
      </c>
      <c r="H34" s="2"/>
      <c r="I34" s="2">
        <f>B34</f>
        <v>6</v>
      </c>
    </row>
    <row r="36" spans="2:11" ht="50" customHeight="1" x14ac:dyDescent="0.2">
      <c r="B36" s="13"/>
      <c r="C36" s="14" t="s">
        <v>167</v>
      </c>
      <c r="D36" s="15"/>
      <c r="E36" s="15"/>
      <c r="F36" s="15"/>
      <c r="G36" s="15"/>
      <c r="H36" s="2"/>
    </row>
    <row r="37" spans="2:11" ht="50" customHeight="1" x14ac:dyDescent="0.2">
      <c r="B37" s="10">
        <v>1</v>
      </c>
      <c r="C37" s="11" t="s">
        <v>83</v>
      </c>
      <c r="D37" s="12" t="b">
        <v>0</v>
      </c>
      <c r="E37" s="12" t="b">
        <v>0</v>
      </c>
      <c r="F37" s="12" t="b">
        <v>0</v>
      </c>
      <c r="G37" s="12" t="b">
        <v>0</v>
      </c>
      <c r="H37" s="2"/>
    </row>
    <row r="38" spans="2:11" ht="50" customHeight="1" x14ac:dyDescent="0.2">
      <c r="B38" s="3">
        <v>2</v>
      </c>
      <c r="C38" s="5" t="s">
        <v>84</v>
      </c>
      <c r="D38" s="8" t="b">
        <v>0</v>
      </c>
      <c r="E38" s="8" t="b">
        <v>0</v>
      </c>
      <c r="F38" s="8" t="b">
        <v>0</v>
      </c>
      <c r="G38" s="8" t="b">
        <v>0</v>
      </c>
      <c r="H38" s="2"/>
    </row>
    <row r="39" spans="2:11" ht="50" customHeight="1" x14ac:dyDescent="0.2">
      <c r="B39" s="3">
        <v>3</v>
      </c>
      <c r="C39" s="5" t="s">
        <v>85</v>
      </c>
      <c r="D39" s="8" t="b">
        <v>0</v>
      </c>
      <c r="E39" s="8" t="b">
        <v>0</v>
      </c>
      <c r="F39" s="8" t="b">
        <v>0</v>
      </c>
      <c r="G39" s="8" t="b">
        <v>0</v>
      </c>
      <c r="H39" s="2"/>
      <c r="I39" s="2">
        <f>B39</f>
        <v>3</v>
      </c>
    </row>
    <row r="42" spans="2:11" ht="50" customHeight="1" x14ac:dyDescent="0.2">
      <c r="C42" s="21" t="s">
        <v>186</v>
      </c>
      <c r="D42" s="2">
        <f>COUNTIF(D4:D39,"wahr")</f>
        <v>0</v>
      </c>
      <c r="E42" s="2">
        <f t="shared" ref="E42:G42" si="0">COUNTIF(E4:E39,"wahr")</f>
        <v>0</v>
      </c>
      <c r="F42" s="2">
        <f t="shared" si="0"/>
        <v>0</v>
      </c>
      <c r="G42" s="2">
        <f t="shared" si="0"/>
        <v>0</v>
      </c>
      <c r="H42" s="2"/>
      <c r="I42"/>
      <c r="J42" s="2" t="str" cm="1">
        <f t="array" ref="J42:J45">TRANSPOSE(D2:G2)</f>
        <v>Trifft zu</v>
      </c>
      <c r="K42" s="2" cm="1">
        <f t="array" ref="K42:K45">TRANSPOSE(D42:G42)</f>
        <v>0</v>
      </c>
    </row>
    <row r="43" spans="2:11" ht="50" customHeight="1" x14ac:dyDescent="0.2">
      <c r="C43" s="21" t="s">
        <v>187</v>
      </c>
      <c r="D43" s="2">
        <f>AUSWERTUNG!$Q$6</f>
        <v>2</v>
      </c>
      <c r="E43" s="2">
        <f>AUSWERTUNG!$R$6</f>
        <v>1</v>
      </c>
      <c r="F43" s="2">
        <f>AUSWERTUNG!$S$6</f>
        <v>0</v>
      </c>
      <c r="G43" s="2">
        <f>AUSWERTUNG!$T$6</f>
        <v>0</v>
      </c>
      <c r="H43" s="2"/>
      <c r="I43"/>
      <c r="J43" s="2" t="str">
        <v>Trifft teilweise zu</v>
      </c>
      <c r="K43" s="2">
        <v>0</v>
      </c>
    </row>
    <row r="44" spans="2:11" ht="50" customHeight="1" x14ac:dyDescent="0.2">
      <c r="C44" s="21" t="s">
        <v>188</v>
      </c>
      <c r="D44" s="2">
        <f>D42*D43</f>
        <v>0</v>
      </c>
      <c r="E44" s="2">
        <f t="shared" ref="E44:G44" si="1">E42*E43</f>
        <v>0</v>
      </c>
      <c r="F44" s="2">
        <f t="shared" si="1"/>
        <v>0</v>
      </c>
      <c r="G44" s="2">
        <f t="shared" si="1"/>
        <v>0</v>
      </c>
      <c r="H44" s="2"/>
      <c r="I44"/>
      <c r="J44" s="2" t="str">
        <v>Trifft nicht zu</v>
      </c>
      <c r="K44" s="2">
        <v>0</v>
      </c>
    </row>
    <row r="45" spans="2:11" ht="50" customHeight="1" x14ac:dyDescent="0.2">
      <c r="J45" s="2" t="str">
        <v>kann ich nicht beurteilen</v>
      </c>
      <c r="K45" s="2">
        <v>0</v>
      </c>
    </row>
  </sheetData>
  <dataValidations count="1">
    <dataValidation type="list" allowBlank="1" showInputMessage="1" showErrorMessage="1" sqref="D4:G6 D9:G11 D14:G19 D22:G22 D25:G26 D29:G34 D37:G39" xr:uid="{5FFBC770-CA0D-7048-AB13-07B8BD8FB780}">
      <formula1>"WAHR, FALSCH"</formula1>
    </dataValidation>
  </dataValidations>
  <pageMargins left="0.25" right="0.25" top="0.75" bottom="0.75" header="0.3" footer="0.3"/>
  <pageSetup paperSize="9" scale="49" orientation="portrait" horizontalDpi="0" verticalDpi="0"/>
  <rowBreaks count="1" manualBreakCount="1">
    <brk id="27" max="6"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6ABE6-5842-6C4F-81A3-33E802C0E4B6}">
  <dimension ref="B1:L35"/>
  <sheetViews>
    <sheetView zoomScaleNormal="100" zoomScaleSheetLayoutView="90" workbookViewId="0">
      <pane xSplit="3" ySplit="2" topLeftCell="D3" activePane="bottomRight" state="frozen"/>
      <selection activeCell="E9" sqref="E9"/>
      <selection pane="topRight" activeCell="E9" sqref="E9"/>
      <selection pane="bottomLeft" activeCell="E9" sqref="E9"/>
      <selection pane="bottomRight" activeCell="D29" sqref="D29"/>
    </sheetView>
  </sheetViews>
  <sheetFormatPr baseColWidth="10" defaultRowHeight="50" customHeight="1" x14ac:dyDescent="0.2"/>
  <cols>
    <col min="1" max="1" width="5.83203125" style="2" customWidth="1"/>
    <col min="2" max="2" width="5.83203125" style="1" customWidth="1"/>
    <col min="3" max="3" width="105.83203125" style="7" customWidth="1"/>
    <col min="4" max="7" width="15.83203125" style="2" customWidth="1"/>
    <col min="8" max="8" width="10.83203125" style="38"/>
    <col min="9" max="9" width="10.83203125" style="2"/>
    <col min="10" max="12" width="20.83203125" style="2" customWidth="1"/>
    <col min="13" max="16384" width="10.83203125" style="2"/>
  </cols>
  <sheetData>
    <row r="1" spans="2:12" ht="50" customHeight="1" x14ac:dyDescent="0.2">
      <c r="C1" s="16" t="s">
        <v>179</v>
      </c>
      <c r="H1" s="2"/>
      <c r="J1" s="18" t="s">
        <v>184</v>
      </c>
      <c r="K1" s="18" t="s">
        <v>185</v>
      </c>
      <c r="L1" s="2" t="s">
        <v>189</v>
      </c>
    </row>
    <row r="2" spans="2:12" ht="50" customHeight="1" x14ac:dyDescent="0.2">
      <c r="C2" s="16"/>
      <c r="D2" s="4" t="s">
        <v>154</v>
      </c>
      <c r="E2" s="4" t="s">
        <v>155</v>
      </c>
      <c r="F2" s="4" t="s">
        <v>156</v>
      </c>
      <c r="G2" s="4" t="s">
        <v>157</v>
      </c>
      <c r="H2" s="2"/>
      <c r="J2" s="2">
        <f>SUM(D34:G34)</f>
        <v>0</v>
      </c>
      <c r="K2" s="2">
        <f>SUM(I4:I29)*2</f>
        <v>40</v>
      </c>
      <c r="L2" s="22">
        <f>J2/K2</f>
        <v>0</v>
      </c>
    </row>
    <row r="3" spans="2:12" ht="50" customHeight="1" x14ac:dyDescent="0.2">
      <c r="B3" s="13"/>
      <c r="C3" s="14" t="s">
        <v>86</v>
      </c>
      <c r="D3" s="15"/>
      <c r="E3" s="15"/>
      <c r="F3" s="15"/>
      <c r="G3" s="15"/>
      <c r="H3" s="2"/>
    </row>
    <row r="4" spans="2:12" ht="50" customHeight="1" x14ac:dyDescent="0.2">
      <c r="B4" s="10">
        <v>1</v>
      </c>
      <c r="C4" s="11" t="s">
        <v>87</v>
      </c>
      <c r="D4" s="12" t="b">
        <v>0</v>
      </c>
      <c r="E4" s="12" t="b">
        <v>0</v>
      </c>
      <c r="F4" s="12" t="b">
        <v>0</v>
      </c>
      <c r="G4" s="12" t="b">
        <v>0</v>
      </c>
      <c r="H4" s="2"/>
    </row>
    <row r="5" spans="2:12" ht="50" customHeight="1" x14ac:dyDescent="0.2">
      <c r="B5" s="3">
        <v>2</v>
      </c>
      <c r="C5" s="5" t="s">
        <v>88</v>
      </c>
      <c r="D5" s="8" t="b">
        <v>0</v>
      </c>
      <c r="E5" s="8" t="b">
        <v>0</v>
      </c>
      <c r="F5" s="8" t="b">
        <v>0</v>
      </c>
      <c r="G5" s="8" t="b">
        <v>0</v>
      </c>
      <c r="H5" s="2"/>
    </row>
    <row r="6" spans="2:12" ht="50" customHeight="1" x14ac:dyDescent="0.2">
      <c r="B6" s="3">
        <v>3</v>
      </c>
      <c r="C6" s="5" t="s">
        <v>89</v>
      </c>
      <c r="D6" s="8" t="b">
        <v>0</v>
      </c>
      <c r="E6" s="8" t="b">
        <v>0</v>
      </c>
      <c r="F6" s="8" t="b">
        <v>0</v>
      </c>
      <c r="G6" s="8" t="b">
        <v>0</v>
      </c>
      <c r="H6" s="2"/>
    </row>
    <row r="7" spans="2:12" ht="50" customHeight="1" x14ac:dyDescent="0.2">
      <c r="B7" s="3">
        <v>4</v>
      </c>
      <c r="C7" s="5" t="s">
        <v>90</v>
      </c>
      <c r="D7" s="8" t="b">
        <v>0</v>
      </c>
      <c r="E7" s="8" t="b">
        <v>0</v>
      </c>
      <c r="F7" s="8" t="b">
        <v>0</v>
      </c>
      <c r="G7" s="8" t="b">
        <v>0</v>
      </c>
      <c r="H7" s="2"/>
    </row>
    <row r="8" spans="2:12" ht="50" customHeight="1" x14ac:dyDescent="0.2">
      <c r="B8" s="3">
        <v>5</v>
      </c>
      <c r="C8" s="5" t="s">
        <v>91</v>
      </c>
      <c r="D8" s="8" t="b">
        <v>0</v>
      </c>
      <c r="E8" s="8" t="b">
        <v>0</v>
      </c>
      <c r="F8" s="8" t="b">
        <v>0</v>
      </c>
      <c r="G8" s="8" t="b">
        <v>0</v>
      </c>
      <c r="H8" s="2"/>
      <c r="I8" s="2">
        <f>B8</f>
        <v>5</v>
      </c>
    </row>
    <row r="9" spans="2:12" ht="50" customHeight="1" x14ac:dyDescent="0.2">
      <c r="C9" s="6"/>
      <c r="H9" s="2"/>
    </row>
    <row r="10" spans="2:12" ht="50" customHeight="1" x14ac:dyDescent="0.2">
      <c r="B10" s="13"/>
      <c r="C10" s="14" t="s">
        <v>92</v>
      </c>
      <c r="D10" s="15"/>
      <c r="E10" s="15"/>
      <c r="F10" s="15"/>
      <c r="G10" s="15"/>
      <c r="H10" s="2"/>
    </row>
    <row r="11" spans="2:12" ht="50" customHeight="1" x14ac:dyDescent="0.2">
      <c r="B11" s="10">
        <v>1</v>
      </c>
      <c r="C11" s="11" t="s">
        <v>93</v>
      </c>
      <c r="D11" s="12" t="b">
        <v>0</v>
      </c>
      <c r="E11" s="12" t="b">
        <v>0</v>
      </c>
      <c r="F11" s="12" t="b">
        <v>0</v>
      </c>
      <c r="G11" s="12" t="b">
        <v>0</v>
      </c>
      <c r="H11" s="2"/>
    </row>
    <row r="12" spans="2:12" ht="50" customHeight="1" x14ac:dyDescent="0.2">
      <c r="B12" s="3">
        <v>2</v>
      </c>
      <c r="C12" s="5" t="s">
        <v>94</v>
      </c>
      <c r="D12" s="8" t="b">
        <v>0</v>
      </c>
      <c r="E12" s="8" t="b">
        <v>0</v>
      </c>
      <c r="F12" s="8" t="b">
        <v>0</v>
      </c>
      <c r="G12" s="8" t="b">
        <v>0</v>
      </c>
      <c r="H12" s="2"/>
    </row>
    <row r="13" spans="2:12" ht="50" customHeight="1" x14ac:dyDescent="0.2">
      <c r="B13" s="3">
        <v>3</v>
      </c>
      <c r="C13" s="5" t="s">
        <v>95</v>
      </c>
      <c r="D13" s="8" t="b">
        <v>0</v>
      </c>
      <c r="E13" s="8" t="b">
        <v>0</v>
      </c>
      <c r="F13" s="8" t="b">
        <v>0</v>
      </c>
      <c r="G13" s="8" t="b">
        <v>0</v>
      </c>
      <c r="H13" s="2"/>
    </row>
    <row r="14" spans="2:12" ht="50" customHeight="1" x14ac:dyDescent="0.2">
      <c r="B14" s="3">
        <v>4</v>
      </c>
      <c r="C14" s="5" t="s">
        <v>96</v>
      </c>
      <c r="D14" s="8" t="b">
        <v>0</v>
      </c>
      <c r="E14" s="8" t="b">
        <v>0</v>
      </c>
      <c r="F14" s="8" t="b">
        <v>0</v>
      </c>
      <c r="G14" s="8" t="b">
        <v>0</v>
      </c>
      <c r="H14" s="2"/>
    </row>
    <row r="15" spans="2:12" ht="50" customHeight="1" x14ac:dyDescent="0.2">
      <c r="B15" s="3">
        <v>5</v>
      </c>
      <c r="C15" s="5" t="s">
        <v>97</v>
      </c>
      <c r="D15" s="8" t="b">
        <v>0</v>
      </c>
      <c r="E15" s="8" t="b">
        <v>0</v>
      </c>
      <c r="F15" s="8" t="b">
        <v>0</v>
      </c>
      <c r="G15" s="8" t="b">
        <v>0</v>
      </c>
      <c r="H15" s="2"/>
    </row>
    <row r="16" spans="2:12" ht="50" customHeight="1" x14ac:dyDescent="0.2">
      <c r="B16" s="3">
        <v>6</v>
      </c>
      <c r="C16" s="5" t="s">
        <v>98</v>
      </c>
      <c r="D16" s="8" t="b">
        <v>0</v>
      </c>
      <c r="E16" s="8" t="b">
        <v>0</v>
      </c>
      <c r="F16" s="8" t="b">
        <v>0</v>
      </c>
      <c r="G16" s="8" t="b">
        <v>0</v>
      </c>
      <c r="H16" s="2"/>
    </row>
    <row r="17" spans="2:11" ht="50" customHeight="1" x14ac:dyDescent="0.2">
      <c r="B17" s="3">
        <v>7</v>
      </c>
      <c r="C17" s="5" t="s">
        <v>99</v>
      </c>
      <c r="D17" s="8" t="b">
        <v>0</v>
      </c>
      <c r="E17" s="8" t="b">
        <v>0</v>
      </c>
      <c r="F17" s="8" t="b">
        <v>0</v>
      </c>
      <c r="G17" s="8" t="b">
        <v>0</v>
      </c>
      <c r="H17" s="2"/>
    </row>
    <row r="18" spans="2:11" ht="50" customHeight="1" x14ac:dyDescent="0.2">
      <c r="B18" s="3">
        <v>8</v>
      </c>
      <c r="C18" s="5" t="s">
        <v>100</v>
      </c>
      <c r="D18" s="8" t="b">
        <v>0</v>
      </c>
      <c r="E18" s="8" t="b">
        <v>0</v>
      </c>
      <c r="F18" s="8" t="b">
        <v>0</v>
      </c>
      <c r="G18" s="8" t="b">
        <v>0</v>
      </c>
      <c r="H18" s="2"/>
    </row>
    <row r="19" spans="2:11" ht="50" customHeight="1" x14ac:dyDescent="0.2">
      <c r="B19" s="3">
        <v>9</v>
      </c>
      <c r="C19" s="5" t="s">
        <v>101</v>
      </c>
      <c r="D19" s="8" t="b">
        <v>0</v>
      </c>
      <c r="E19" s="8" t="b">
        <v>0</v>
      </c>
      <c r="F19" s="8" t="b">
        <v>0</v>
      </c>
      <c r="G19" s="8" t="b">
        <v>0</v>
      </c>
      <c r="H19" s="2"/>
    </row>
    <row r="20" spans="2:11" ht="50" customHeight="1" x14ac:dyDescent="0.2">
      <c r="B20" s="3">
        <v>10</v>
      </c>
      <c r="C20" s="5" t="s">
        <v>102</v>
      </c>
      <c r="D20" s="8" t="b">
        <v>0</v>
      </c>
      <c r="E20" s="8" t="b">
        <v>0</v>
      </c>
      <c r="F20" s="8" t="b">
        <v>0</v>
      </c>
      <c r="G20" s="8" t="b">
        <v>0</v>
      </c>
      <c r="H20" s="2"/>
    </row>
    <row r="21" spans="2:11" ht="50" customHeight="1" x14ac:dyDescent="0.2">
      <c r="B21" s="3">
        <v>11</v>
      </c>
      <c r="C21" s="5" t="s">
        <v>103</v>
      </c>
      <c r="D21" s="8" t="b">
        <v>0</v>
      </c>
      <c r="E21" s="8" t="b">
        <v>0</v>
      </c>
      <c r="F21" s="8" t="b">
        <v>0</v>
      </c>
      <c r="G21" s="8" t="b">
        <v>0</v>
      </c>
      <c r="H21" s="2"/>
    </row>
    <row r="22" spans="2:11" ht="50" customHeight="1" x14ac:dyDescent="0.2">
      <c r="B22" s="3">
        <v>12</v>
      </c>
      <c r="C22" s="5" t="s">
        <v>104</v>
      </c>
      <c r="D22" s="8" t="b">
        <v>0</v>
      </c>
      <c r="E22" s="8" t="b">
        <v>0</v>
      </c>
      <c r="F22" s="8" t="b">
        <v>0</v>
      </c>
      <c r="G22" s="8" t="b">
        <v>0</v>
      </c>
      <c r="H22" s="2"/>
    </row>
    <row r="23" spans="2:11" ht="50" customHeight="1" x14ac:dyDescent="0.2">
      <c r="B23" s="3">
        <v>13</v>
      </c>
      <c r="C23" s="5" t="s">
        <v>105</v>
      </c>
      <c r="D23" s="8" t="b">
        <v>0</v>
      </c>
      <c r="E23" s="8" t="b">
        <v>0</v>
      </c>
      <c r="F23" s="8" t="b">
        <v>0</v>
      </c>
      <c r="G23" s="8" t="b">
        <v>0</v>
      </c>
      <c r="H23" s="2"/>
      <c r="I23" s="2">
        <f>B23</f>
        <v>13</v>
      </c>
    </row>
    <row r="24" spans="2:11" ht="50" customHeight="1" x14ac:dyDescent="0.2">
      <c r="C24" s="6"/>
      <c r="H24" s="2"/>
    </row>
    <row r="25" spans="2:11" ht="50" customHeight="1" x14ac:dyDescent="0.2">
      <c r="B25" s="13"/>
      <c r="C25" s="14" t="s">
        <v>106</v>
      </c>
      <c r="D25" s="15"/>
      <c r="E25" s="15"/>
      <c r="F25" s="15"/>
      <c r="G25" s="15"/>
      <c r="H25" s="2"/>
    </row>
    <row r="26" spans="2:11" ht="50" customHeight="1" x14ac:dyDescent="0.2">
      <c r="B26" s="10">
        <v>1</v>
      </c>
      <c r="C26" s="11" t="s">
        <v>168</v>
      </c>
      <c r="D26" s="17" t="b">
        <v>0</v>
      </c>
      <c r="E26" s="17" t="b">
        <v>0</v>
      </c>
      <c r="F26" s="17" t="b">
        <v>0</v>
      </c>
      <c r="G26" s="17" t="b">
        <v>0</v>
      </c>
      <c r="H26" s="2"/>
      <c r="I26" s="2">
        <f>B26</f>
        <v>1</v>
      </c>
    </row>
    <row r="27" spans="2:11" ht="50" customHeight="1" x14ac:dyDescent="0.2">
      <c r="C27" s="6"/>
      <c r="H27" s="2"/>
    </row>
    <row r="28" spans="2:11" ht="50" customHeight="1" x14ac:dyDescent="0.2">
      <c r="B28" s="13"/>
      <c r="C28" s="14" t="s">
        <v>107</v>
      </c>
      <c r="D28" s="15"/>
      <c r="E28" s="15"/>
      <c r="F28" s="15"/>
      <c r="G28" s="15"/>
      <c r="H28" s="2"/>
    </row>
    <row r="29" spans="2:11" ht="50" customHeight="1" x14ac:dyDescent="0.2">
      <c r="B29" s="10">
        <v>1</v>
      </c>
      <c r="C29" s="11" t="s">
        <v>108</v>
      </c>
      <c r="D29" s="12" t="b">
        <v>0</v>
      </c>
      <c r="E29" s="12" t="b">
        <v>0</v>
      </c>
      <c r="F29" s="12" t="b">
        <v>0</v>
      </c>
      <c r="G29" s="12" t="b">
        <v>0</v>
      </c>
      <c r="H29" s="2"/>
      <c r="I29" s="2">
        <f>B29</f>
        <v>1</v>
      </c>
    </row>
    <row r="32" spans="2:11" ht="50" customHeight="1" x14ac:dyDescent="0.2">
      <c r="C32" s="21" t="s">
        <v>186</v>
      </c>
      <c r="D32" s="2">
        <f>COUNTIF(D4:D29,"wahr")</f>
        <v>0</v>
      </c>
      <c r="E32" s="2">
        <f t="shared" ref="E32:G32" si="0">COUNTIF(E4:E29,"wahr")</f>
        <v>0</v>
      </c>
      <c r="F32" s="2">
        <f t="shared" si="0"/>
        <v>0</v>
      </c>
      <c r="G32" s="2">
        <f t="shared" si="0"/>
        <v>0</v>
      </c>
      <c r="H32" s="2"/>
      <c r="I32"/>
      <c r="J32" s="2" t="str" cm="1">
        <f t="array" ref="J32:J35">TRANSPOSE(D2:G2)</f>
        <v>Trifft zu</v>
      </c>
      <c r="K32" s="2" cm="1">
        <f t="array" ref="K32:K35">TRANSPOSE(D32:G32)</f>
        <v>0</v>
      </c>
    </row>
    <row r="33" spans="3:11" ht="50" customHeight="1" x14ac:dyDescent="0.2">
      <c r="C33" s="21" t="s">
        <v>187</v>
      </c>
      <c r="D33" s="2">
        <f>AUSWERTUNG!$Q$6</f>
        <v>2</v>
      </c>
      <c r="E33" s="2">
        <f>AUSWERTUNG!$R$6</f>
        <v>1</v>
      </c>
      <c r="F33" s="2">
        <f>AUSWERTUNG!$S$6</f>
        <v>0</v>
      </c>
      <c r="G33" s="2">
        <f>AUSWERTUNG!$T$6</f>
        <v>0</v>
      </c>
      <c r="H33" s="2"/>
      <c r="I33"/>
      <c r="J33" s="2" t="str">
        <v>Trifft teilweise zu</v>
      </c>
      <c r="K33" s="2">
        <v>0</v>
      </c>
    </row>
    <row r="34" spans="3:11" ht="50" customHeight="1" x14ac:dyDescent="0.2">
      <c r="C34" s="21" t="s">
        <v>188</v>
      </c>
      <c r="D34" s="2">
        <f>D32*D33</f>
        <v>0</v>
      </c>
      <c r="E34" s="2">
        <f t="shared" ref="E34:G34" si="1">E32*E33</f>
        <v>0</v>
      </c>
      <c r="F34" s="2">
        <f t="shared" si="1"/>
        <v>0</v>
      </c>
      <c r="G34" s="2">
        <f t="shared" si="1"/>
        <v>0</v>
      </c>
      <c r="H34" s="2"/>
      <c r="I34"/>
      <c r="J34" s="2" t="str">
        <v>Trifft nicht zu</v>
      </c>
      <c r="K34" s="2">
        <v>0</v>
      </c>
    </row>
    <row r="35" spans="3:11" ht="50" customHeight="1" x14ac:dyDescent="0.2">
      <c r="J35" s="2" t="str">
        <v>kann ich nicht beurteilen</v>
      </c>
      <c r="K35" s="2">
        <v>0</v>
      </c>
    </row>
  </sheetData>
  <dataValidations count="1">
    <dataValidation type="list" allowBlank="1" showInputMessage="1" showErrorMessage="1" sqref="D4:G8 D11:G23 D26:G26 D29:G29" xr:uid="{08197040-D545-B94D-862B-E5BF2476E9CD}">
      <formula1>"WAHR, FALSCH"</formula1>
    </dataValidation>
  </dataValidations>
  <pageMargins left="0.25" right="0.25" top="0.75" bottom="0.75" header="0.3" footer="0.3"/>
  <pageSetup paperSize="9" scale="49" orientation="portrait" horizontalDpi="0" verticalDpi="0"/>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43314-ED01-ED47-977F-39C0EAC124C0}">
  <dimension ref="B1:L42"/>
  <sheetViews>
    <sheetView zoomScaleNormal="100" zoomScaleSheetLayoutView="90" workbookViewId="0">
      <pane xSplit="3" ySplit="2" topLeftCell="D3" activePane="bottomRight" state="frozen"/>
      <selection activeCell="E9" sqref="E9"/>
      <selection pane="topRight" activeCell="E9" sqref="E9"/>
      <selection pane="bottomLeft" activeCell="E9" sqref="E9"/>
      <selection pane="bottomRight" activeCell="G36" sqref="G36"/>
    </sheetView>
  </sheetViews>
  <sheetFormatPr baseColWidth="10" defaultRowHeight="50" customHeight="1" x14ac:dyDescent="0.2"/>
  <cols>
    <col min="1" max="1" width="5.83203125" style="2" customWidth="1"/>
    <col min="2" max="2" width="5.83203125" style="1" customWidth="1"/>
    <col min="3" max="3" width="105.83203125" style="7" customWidth="1"/>
    <col min="4" max="7" width="15.83203125" style="2" customWidth="1"/>
    <col min="8" max="8" width="10.83203125" style="38"/>
    <col min="9" max="9" width="10.83203125" style="2"/>
    <col min="10" max="12" width="25.83203125" style="2" customWidth="1"/>
    <col min="13" max="16384" width="10.83203125" style="2"/>
  </cols>
  <sheetData>
    <row r="1" spans="2:12" ht="50" customHeight="1" x14ac:dyDescent="0.2">
      <c r="C1" s="16" t="s">
        <v>178</v>
      </c>
      <c r="H1" s="2"/>
      <c r="J1" s="18" t="s">
        <v>184</v>
      </c>
      <c r="K1" s="18" t="s">
        <v>185</v>
      </c>
      <c r="L1" s="2" t="s">
        <v>189</v>
      </c>
    </row>
    <row r="2" spans="2:12" ht="50" customHeight="1" x14ac:dyDescent="0.2">
      <c r="C2" s="16"/>
      <c r="D2" s="4" t="s">
        <v>154</v>
      </c>
      <c r="E2" s="4" t="s">
        <v>155</v>
      </c>
      <c r="F2" s="4" t="s">
        <v>156</v>
      </c>
      <c r="G2" s="4" t="s">
        <v>157</v>
      </c>
      <c r="H2" s="2"/>
      <c r="J2" s="2">
        <f>SUM(D41:G41)</f>
        <v>0</v>
      </c>
      <c r="K2" s="2">
        <f>SUM(I4:I36)*2</f>
        <v>46</v>
      </c>
      <c r="L2" s="22">
        <f>J2/K2</f>
        <v>0</v>
      </c>
    </row>
    <row r="3" spans="2:12" ht="50" customHeight="1" x14ac:dyDescent="0.2">
      <c r="B3" s="13"/>
      <c r="C3" s="14" t="s">
        <v>169</v>
      </c>
      <c r="D3" s="15"/>
      <c r="E3" s="15"/>
      <c r="F3" s="15"/>
      <c r="G3" s="15"/>
      <c r="H3" s="2"/>
    </row>
    <row r="4" spans="2:12" ht="80" customHeight="1" x14ac:dyDescent="0.2">
      <c r="B4" s="10">
        <v>1</v>
      </c>
      <c r="C4" s="11" t="s">
        <v>109</v>
      </c>
      <c r="D4" s="12" t="b">
        <v>0</v>
      </c>
      <c r="E4" s="12" t="b">
        <v>0</v>
      </c>
      <c r="F4" s="12" t="b">
        <v>0</v>
      </c>
      <c r="G4" s="12" t="b">
        <v>0</v>
      </c>
      <c r="H4" s="2"/>
    </row>
    <row r="5" spans="2:12" ht="50" customHeight="1" x14ac:dyDescent="0.2">
      <c r="B5" s="3">
        <v>2</v>
      </c>
      <c r="C5" s="5" t="s">
        <v>110</v>
      </c>
      <c r="D5" s="8" t="b">
        <v>0</v>
      </c>
      <c r="E5" s="8" t="b">
        <v>0</v>
      </c>
      <c r="F5" s="8" t="b">
        <v>0</v>
      </c>
      <c r="G5" s="8" t="b">
        <v>0</v>
      </c>
      <c r="H5" s="2"/>
    </row>
    <row r="6" spans="2:12" ht="50" customHeight="1" x14ac:dyDescent="0.2">
      <c r="B6" s="3">
        <v>3</v>
      </c>
      <c r="C6" s="5" t="s">
        <v>111</v>
      </c>
      <c r="D6" s="8" t="b">
        <v>0</v>
      </c>
      <c r="E6" s="8" t="b">
        <v>0</v>
      </c>
      <c r="F6" s="8" t="b">
        <v>0</v>
      </c>
      <c r="G6" s="8" t="b">
        <v>0</v>
      </c>
      <c r="H6" s="2"/>
    </row>
    <row r="7" spans="2:12" ht="50" customHeight="1" x14ac:dyDescent="0.2">
      <c r="B7" s="3">
        <v>4</v>
      </c>
      <c r="C7" s="5" t="s">
        <v>112</v>
      </c>
      <c r="D7" s="8" t="b">
        <v>0</v>
      </c>
      <c r="E7" s="8" t="b">
        <v>0</v>
      </c>
      <c r="F7" s="8" t="b">
        <v>0</v>
      </c>
      <c r="G7" s="8" t="b">
        <v>0</v>
      </c>
      <c r="H7" s="2"/>
    </row>
    <row r="8" spans="2:12" ht="50" customHeight="1" x14ac:dyDescent="0.2">
      <c r="B8" s="3">
        <v>5</v>
      </c>
      <c r="C8" s="5" t="s">
        <v>113</v>
      </c>
      <c r="D8" s="8" t="b">
        <v>0</v>
      </c>
      <c r="E8" s="8" t="b">
        <v>0</v>
      </c>
      <c r="F8" s="8" t="b">
        <v>0</v>
      </c>
      <c r="G8" s="8" t="b">
        <v>0</v>
      </c>
      <c r="H8" s="2"/>
    </row>
    <row r="9" spans="2:12" ht="50" customHeight="1" x14ac:dyDescent="0.2">
      <c r="B9" s="3">
        <v>6</v>
      </c>
      <c r="C9" s="5" t="s">
        <v>114</v>
      </c>
      <c r="D9" s="8" t="b">
        <v>0</v>
      </c>
      <c r="E9" s="8" t="b">
        <v>0</v>
      </c>
      <c r="F9" s="8" t="b">
        <v>0</v>
      </c>
      <c r="G9" s="8" t="b">
        <v>0</v>
      </c>
      <c r="H9" s="2"/>
    </row>
    <row r="10" spans="2:12" ht="50" customHeight="1" x14ac:dyDescent="0.2">
      <c r="B10" s="3">
        <v>7</v>
      </c>
      <c r="C10" s="5" t="s">
        <v>115</v>
      </c>
      <c r="D10" s="8" t="b">
        <v>0</v>
      </c>
      <c r="E10" s="8" t="b">
        <v>0</v>
      </c>
      <c r="F10" s="8" t="b">
        <v>0</v>
      </c>
      <c r="G10" s="8" t="b">
        <v>0</v>
      </c>
      <c r="H10" s="2"/>
      <c r="I10" s="2">
        <f>B10</f>
        <v>7</v>
      </c>
    </row>
    <row r="11" spans="2:12" ht="50" customHeight="1" x14ac:dyDescent="0.2">
      <c r="C11" s="6"/>
      <c r="H11" s="2"/>
    </row>
    <row r="12" spans="2:12" ht="50" customHeight="1" x14ac:dyDescent="0.2">
      <c r="B12" s="13"/>
      <c r="C12" s="14" t="s">
        <v>116</v>
      </c>
      <c r="D12" s="15"/>
      <c r="E12" s="15"/>
      <c r="F12" s="15"/>
      <c r="G12" s="15"/>
      <c r="H12" s="2"/>
    </row>
    <row r="13" spans="2:12" ht="50" customHeight="1" x14ac:dyDescent="0.2">
      <c r="B13" s="10">
        <v>1</v>
      </c>
      <c r="C13" s="11" t="s">
        <v>170</v>
      </c>
      <c r="D13" s="12" t="b">
        <v>0</v>
      </c>
      <c r="E13" s="12" t="b">
        <v>0</v>
      </c>
      <c r="F13" s="12" t="b">
        <v>0</v>
      </c>
      <c r="G13" s="12" t="b">
        <v>0</v>
      </c>
      <c r="H13" s="2"/>
    </row>
    <row r="14" spans="2:12" ht="50" customHeight="1" x14ac:dyDescent="0.2">
      <c r="B14" s="3">
        <v>2</v>
      </c>
      <c r="C14" s="5" t="s">
        <v>117</v>
      </c>
      <c r="D14" s="8" t="b">
        <v>0</v>
      </c>
      <c r="E14" s="8" t="b">
        <v>0</v>
      </c>
      <c r="F14" s="8" t="b">
        <v>0</v>
      </c>
      <c r="G14" s="8" t="b">
        <v>0</v>
      </c>
      <c r="H14" s="2"/>
    </row>
    <row r="15" spans="2:12" ht="50" customHeight="1" x14ac:dyDescent="0.2">
      <c r="B15" s="3">
        <v>3</v>
      </c>
      <c r="C15" s="5" t="s">
        <v>118</v>
      </c>
      <c r="D15" s="8" t="b">
        <v>0</v>
      </c>
      <c r="E15" s="8" t="b">
        <v>0</v>
      </c>
      <c r="F15" s="8" t="b">
        <v>0</v>
      </c>
      <c r="G15" s="8" t="b">
        <v>0</v>
      </c>
      <c r="H15" s="2"/>
    </row>
    <row r="16" spans="2:12" ht="50" customHeight="1" x14ac:dyDescent="0.2">
      <c r="B16" s="3">
        <v>4</v>
      </c>
      <c r="C16" s="5" t="s">
        <v>119</v>
      </c>
      <c r="D16" s="8" t="b">
        <v>0</v>
      </c>
      <c r="E16" s="8" t="b">
        <v>0</v>
      </c>
      <c r="F16" s="8" t="b">
        <v>0</v>
      </c>
      <c r="G16" s="8" t="b">
        <v>0</v>
      </c>
      <c r="H16" s="2"/>
      <c r="I16" s="2">
        <f>B16</f>
        <v>4</v>
      </c>
    </row>
    <row r="17" spans="2:9" ht="50" customHeight="1" x14ac:dyDescent="0.2">
      <c r="C17" s="6"/>
      <c r="H17" s="2"/>
    </row>
    <row r="18" spans="2:9" ht="50" customHeight="1" x14ac:dyDescent="0.2">
      <c r="B18" s="13"/>
      <c r="C18" s="14" t="s">
        <v>171</v>
      </c>
      <c r="D18" s="15"/>
      <c r="E18" s="15"/>
      <c r="F18" s="15"/>
      <c r="G18" s="15"/>
      <c r="H18" s="2"/>
    </row>
    <row r="19" spans="2:9" ht="50" customHeight="1" x14ac:dyDescent="0.2">
      <c r="B19" s="10">
        <v>1</v>
      </c>
      <c r="C19" s="11" t="s">
        <v>120</v>
      </c>
      <c r="D19" s="17" t="b">
        <v>0</v>
      </c>
      <c r="E19" s="17" t="b">
        <v>0</v>
      </c>
      <c r="F19" s="17" t="b">
        <v>0</v>
      </c>
      <c r="G19" s="17" t="b">
        <v>0</v>
      </c>
      <c r="H19" s="2"/>
    </row>
    <row r="20" spans="2:9" ht="50" customHeight="1" x14ac:dyDescent="0.2">
      <c r="B20" s="3">
        <v>2</v>
      </c>
      <c r="C20" s="5" t="s">
        <v>121</v>
      </c>
      <c r="D20" s="9" t="b">
        <v>0</v>
      </c>
      <c r="E20" s="9" t="b">
        <v>0</v>
      </c>
      <c r="F20" s="9" t="b">
        <v>0</v>
      </c>
      <c r="G20" s="9" t="b">
        <v>0</v>
      </c>
      <c r="H20" s="2"/>
      <c r="I20" s="2">
        <f>B20</f>
        <v>2</v>
      </c>
    </row>
    <row r="21" spans="2:9" ht="50" customHeight="1" x14ac:dyDescent="0.2">
      <c r="C21" s="6"/>
      <c r="H21" s="2"/>
    </row>
    <row r="22" spans="2:9" ht="50" customHeight="1" x14ac:dyDescent="0.2">
      <c r="B22" s="13"/>
      <c r="C22" s="14" t="s">
        <v>172</v>
      </c>
      <c r="D22" s="15"/>
      <c r="E22" s="15"/>
      <c r="F22" s="15"/>
      <c r="G22" s="15"/>
      <c r="H22" s="2"/>
    </row>
    <row r="23" spans="2:9" ht="50" customHeight="1" x14ac:dyDescent="0.2">
      <c r="B23" s="10">
        <v>1</v>
      </c>
      <c r="C23" s="11" t="s">
        <v>122</v>
      </c>
      <c r="D23" s="12" t="b">
        <v>0</v>
      </c>
      <c r="E23" s="12" t="b">
        <v>0</v>
      </c>
      <c r="F23" s="12" t="b">
        <v>0</v>
      </c>
      <c r="G23" s="12" t="b">
        <v>0</v>
      </c>
      <c r="H23" s="2"/>
    </row>
    <row r="24" spans="2:9" ht="50" customHeight="1" x14ac:dyDescent="0.2">
      <c r="B24" s="10">
        <v>2</v>
      </c>
      <c r="C24" s="5" t="s">
        <v>123</v>
      </c>
      <c r="D24" s="8" t="b">
        <v>0</v>
      </c>
      <c r="E24" s="8" t="b">
        <v>0</v>
      </c>
      <c r="F24" s="8" t="b">
        <v>0</v>
      </c>
      <c r="G24" s="8" t="b">
        <v>0</v>
      </c>
      <c r="H24" s="2"/>
    </row>
    <row r="25" spans="2:9" ht="50" customHeight="1" x14ac:dyDescent="0.2">
      <c r="B25" s="10">
        <v>3</v>
      </c>
      <c r="C25" s="5" t="s">
        <v>124</v>
      </c>
      <c r="D25" s="8" t="b">
        <v>0</v>
      </c>
      <c r="E25" s="8" t="b">
        <v>0</v>
      </c>
      <c r="F25" s="8" t="b">
        <v>0</v>
      </c>
      <c r="G25" s="8" t="b">
        <v>0</v>
      </c>
      <c r="H25" s="2"/>
    </row>
    <row r="26" spans="2:9" ht="50" customHeight="1" x14ac:dyDescent="0.2">
      <c r="B26" s="10">
        <v>4</v>
      </c>
      <c r="C26" s="5" t="s">
        <v>125</v>
      </c>
      <c r="D26" s="8" t="b">
        <v>0</v>
      </c>
      <c r="E26" s="8" t="b">
        <v>0</v>
      </c>
      <c r="F26" s="8" t="b">
        <v>0</v>
      </c>
      <c r="G26" s="8" t="b">
        <v>0</v>
      </c>
      <c r="H26" s="2"/>
      <c r="I26" s="2">
        <f>B26</f>
        <v>4</v>
      </c>
    </row>
    <row r="27" spans="2:9" ht="50" customHeight="1" x14ac:dyDescent="0.2">
      <c r="C27" s="6"/>
      <c r="H27" s="2"/>
    </row>
    <row r="28" spans="2:9" ht="50" customHeight="1" x14ac:dyDescent="0.2">
      <c r="B28" s="13"/>
      <c r="C28" s="14" t="s">
        <v>76</v>
      </c>
      <c r="D28" s="4" t="s">
        <v>154</v>
      </c>
      <c r="E28" s="4" t="s">
        <v>155</v>
      </c>
      <c r="F28" s="4" t="s">
        <v>156</v>
      </c>
      <c r="G28" s="4" t="s">
        <v>157</v>
      </c>
      <c r="H28" s="2"/>
    </row>
    <row r="29" spans="2:9" ht="50" customHeight="1" x14ac:dyDescent="0.2">
      <c r="B29" s="10">
        <v>1</v>
      </c>
      <c r="C29" s="11" t="s">
        <v>126</v>
      </c>
      <c r="D29" s="12" t="b">
        <v>0</v>
      </c>
      <c r="E29" s="12" t="b">
        <v>0</v>
      </c>
      <c r="F29" s="12" t="b">
        <v>0</v>
      </c>
      <c r="G29" s="12" t="b">
        <v>0</v>
      </c>
      <c r="H29" s="2"/>
    </row>
    <row r="30" spans="2:9" ht="50" customHeight="1" x14ac:dyDescent="0.2">
      <c r="B30" s="3">
        <v>2</v>
      </c>
      <c r="C30" s="5" t="s">
        <v>127</v>
      </c>
      <c r="D30" s="8" t="b">
        <v>0</v>
      </c>
      <c r="E30" s="8" t="b">
        <v>0</v>
      </c>
      <c r="F30" s="8" t="b">
        <v>0</v>
      </c>
      <c r="G30" s="8" t="b">
        <v>0</v>
      </c>
      <c r="H30" s="2"/>
    </row>
    <row r="31" spans="2:9" ht="50" customHeight="1" x14ac:dyDescent="0.2">
      <c r="B31" s="3">
        <v>3</v>
      </c>
      <c r="C31" s="5" t="s">
        <v>128</v>
      </c>
      <c r="D31" s="8" t="b">
        <v>0</v>
      </c>
      <c r="E31" s="8" t="b">
        <v>0</v>
      </c>
      <c r="F31" s="8" t="b">
        <v>0</v>
      </c>
      <c r="G31" s="8" t="b">
        <v>0</v>
      </c>
      <c r="H31" s="2"/>
    </row>
    <row r="32" spans="2:9" ht="50" customHeight="1" x14ac:dyDescent="0.2">
      <c r="B32" s="3">
        <v>4</v>
      </c>
      <c r="C32" s="5" t="s">
        <v>129</v>
      </c>
      <c r="D32" s="8" t="b">
        <v>0</v>
      </c>
      <c r="E32" s="8" t="b">
        <v>0</v>
      </c>
      <c r="F32" s="8" t="b">
        <v>0</v>
      </c>
      <c r="G32" s="8" t="b">
        <v>0</v>
      </c>
      <c r="H32" s="2"/>
    </row>
    <row r="33" spans="2:11" ht="50" customHeight="1" x14ac:dyDescent="0.2">
      <c r="B33" s="3">
        <v>5</v>
      </c>
      <c r="C33" s="5" t="s">
        <v>130</v>
      </c>
      <c r="D33" s="8" t="b">
        <v>0</v>
      </c>
      <c r="E33" s="8" t="b">
        <v>0</v>
      </c>
      <c r="F33" s="8" t="b">
        <v>0</v>
      </c>
      <c r="G33" s="8" t="b">
        <v>0</v>
      </c>
      <c r="H33" s="2"/>
      <c r="I33" s="2">
        <f>B33</f>
        <v>5</v>
      </c>
    </row>
    <row r="35" spans="2:11" ht="50" customHeight="1" x14ac:dyDescent="0.2">
      <c r="B35" s="13"/>
      <c r="C35" s="14" t="s">
        <v>173</v>
      </c>
      <c r="D35" s="15"/>
      <c r="E35" s="15"/>
      <c r="F35" s="15"/>
      <c r="G35" s="15"/>
      <c r="H35" s="2"/>
    </row>
    <row r="36" spans="2:11" ht="50" customHeight="1" x14ac:dyDescent="0.2">
      <c r="B36" s="10">
        <v>1</v>
      </c>
      <c r="C36" s="11" t="s">
        <v>131</v>
      </c>
      <c r="D36" s="12" t="b">
        <v>0</v>
      </c>
      <c r="E36" s="12" t="b">
        <v>0</v>
      </c>
      <c r="F36" s="12" t="b">
        <v>0</v>
      </c>
      <c r="G36" s="12" t="b">
        <v>0</v>
      </c>
      <c r="H36" s="2"/>
      <c r="I36" s="2">
        <f>B36</f>
        <v>1</v>
      </c>
    </row>
    <row r="39" spans="2:11" ht="50" customHeight="1" x14ac:dyDescent="0.2">
      <c r="C39" s="21" t="s">
        <v>186</v>
      </c>
      <c r="D39" s="2">
        <f>COUNTIF(D4:D36,"wahr")</f>
        <v>0</v>
      </c>
      <c r="E39" s="2">
        <f>COUNTIF(E4:E36,"wahr")</f>
        <v>0</v>
      </c>
      <c r="F39" s="2">
        <f>COUNTIF(F4:F36,"wahr")</f>
        <v>0</v>
      </c>
      <c r="G39" s="2">
        <f>COUNTIF(G4:G36,"wahr")</f>
        <v>0</v>
      </c>
      <c r="H39" s="2"/>
      <c r="I39"/>
      <c r="J39" s="2" t="str" cm="1">
        <f t="array" ref="J39:J42">TRANSPOSE(D2:G2)</f>
        <v>Trifft zu</v>
      </c>
      <c r="K39" s="2" cm="1">
        <f t="array" ref="K39:K42">TRANSPOSE(D39:G39)</f>
        <v>0</v>
      </c>
    </row>
    <row r="40" spans="2:11" ht="50" customHeight="1" x14ac:dyDescent="0.2">
      <c r="C40" s="21" t="s">
        <v>187</v>
      </c>
      <c r="D40" s="2">
        <f>AUSWERTUNG!$Q$6</f>
        <v>2</v>
      </c>
      <c r="E40" s="2">
        <f>AUSWERTUNG!$R$6</f>
        <v>1</v>
      </c>
      <c r="F40" s="2">
        <f>AUSWERTUNG!$S$6</f>
        <v>0</v>
      </c>
      <c r="G40" s="2">
        <f>AUSWERTUNG!$T$6</f>
        <v>0</v>
      </c>
      <c r="H40" s="2"/>
      <c r="I40"/>
      <c r="J40" s="2" t="str">
        <v>Trifft teilweise zu</v>
      </c>
      <c r="K40" s="2">
        <v>0</v>
      </c>
    </row>
    <row r="41" spans="2:11" ht="50" customHeight="1" x14ac:dyDescent="0.2">
      <c r="C41" s="21" t="s">
        <v>188</v>
      </c>
      <c r="D41" s="2">
        <f>D39*D40</f>
        <v>0</v>
      </c>
      <c r="E41" s="2">
        <f t="shared" ref="E41:G41" si="0">E39*E40</f>
        <v>0</v>
      </c>
      <c r="F41" s="2">
        <f t="shared" si="0"/>
        <v>0</v>
      </c>
      <c r="G41" s="2">
        <f t="shared" si="0"/>
        <v>0</v>
      </c>
      <c r="H41" s="2"/>
      <c r="I41"/>
      <c r="J41" s="2" t="str">
        <v>Trifft nicht zu</v>
      </c>
      <c r="K41" s="2">
        <v>0</v>
      </c>
    </row>
    <row r="42" spans="2:11" ht="50" customHeight="1" x14ac:dyDescent="0.2">
      <c r="J42" s="2" t="str">
        <v>kann ich nicht beurteilen</v>
      </c>
      <c r="K42" s="2">
        <v>0</v>
      </c>
    </row>
  </sheetData>
  <dataValidations count="1">
    <dataValidation type="list" allowBlank="1" showInputMessage="1" showErrorMessage="1" sqref="D4:G10 D13:G16 D19:G20 D23:G26 D29:G33 D36:G36" xr:uid="{DE67D48A-21F0-C74C-905F-5B43A9509DFE}">
      <formula1>"WAHR, FALSCH"</formula1>
    </dataValidation>
  </dataValidations>
  <pageMargins left="0.25" right="0.25" top="0.75" bottom="0.75" header="0.3" footer="0.3"/>
  <pageSetup paperSize="9" scale="49" orientation="portrait" horizontalDpi="0" verticalDpi="0"/>
  <rowBreaks count="1" manualBreakCount="1">
    <brk id="27" max="6"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0A04B-DA7D-8646-A994-1C941C6226FC}">
  <dimension ref="B1:L34"/>
  <sheetViews>
    <sheetView zoomScaleNormal="100" zoomScaleSheetLayoutView="90" workbookViewId="0">
      <pane xSplit="3" ySplit="2" topLeftCell="D3" activePane="bottomRight" state="frozen"/>
      <selection activeCell="E9" sqref="E9"/>
      <selection pane="topRight" activeCell="E9" sqref="E9"/>
      <selection pane="bottomLeft" activeCell="E9" sqref="E9"/>
      <selection pane="bottomRight" activeCell="D28" sqref="D28"/>
    </sheetView>
  </sheetViews>
  <sheetFormatPr baseColWidth="10" defaultRowHeight="50" customHeight="1" x14ac:dyDescent="0.2"/>
  <cols>
    <col min="1" max="1" width="5.83203125" style="2" customWidth="1"/>
    <col min="2" max="2" width="5.83203125" style="1" customWidth="1"/>
    <col min="3" max="3" width="105.83203125" style="7" customWidth="1"/>
    <col min="4" max="7" width="15.83203125" style="2" customWidth="1"/>
    <col min="8" max="8" width="10.83203125" style="38"/>
    <col min="9" max="9" width="10.83203125" style="2"/>
    <col min="10" max="12" width="25.83203125" style="2" customWidth="1"/>
    <col min="13" max="16384" width="10.83203125" style="2"/>
  </cols>
  <sheetData>
    <row r="1" spans="2:12" ht="50" customHeight="1" x14ac:dyDescent="0.2">
      <c r="C1" s="16" t="s">
        <v>176</v>
      </c>
      <c r="H1" s="2"/>
      <c r="J1" s="18" t="s">
        <v>184</v>
      </c>
      <c r="K1" s="18" t="s">
        <v>185</v>
      </c>
      <c r="L1" s="2" t="s">
        <v>189</v>
      </c>
    </row>
    <row r="2" spans="2:12" ht="50" customHeight="1" x14ac:dyDescent="0.2">
      <c r="C2" s="16"/>
      <c r="D2" s="4" t="s">
        <v>154</v>
      </c>
      <c r="E2" s="4" t="s">
        <v>155</v>
      </c>
      <c r="F2" s="4" t="s">
        <v>156</v>
      </c>
      <c r="G2" s="4" t="s">
        <v>157</v>
      </c>
      <c r="H2" s="2"/>
      <c r="J2" s="2">
        <f>SUM(D33:G33)</f>
        <v>0</v>
      </c>
      <c r="K2" s="2">
        <f>SUM(I4:I28)*2</f>
        <v>42</v>
      </c>
      <c r="L2" s="22">
        <f>J2/K2</f>
        <v>0</v>
      </c>
    </row>
    <row r="3" spans="2:12" ht="50" customHeight="1" x14ac:dyDescent="0.2">
      <c r="B3" s="13"/>
      <c r="C3" s="14" t="s">
        <v>140</v>
      </c>
      <c r="D3" s="15"/>
      <c r="E3" s="15"/>
      <c r="F3" s="15"/>
      <c r="G3" s="15"/>
      <c r="H3" s="2"/>
    </row>
    <row r="4" spans="2:12" ht="50" customHeight="1" x14ac:dyDescent="0.2">
      <c r="B4" s="10">
        <v>1</v>
      </c>
      <c r="C4" s="11" t="s">
        <v>141</v>
      </c>
      <c r="D4" s="12" t="b">
        <v>0</v>
      </c>
      <c r="E4" s="12" t="b">
        <v>0</v>
      </c>
      <c r="F4" s="12" t="b">
        <v>0</v>
      </c>
      <c r="G4" s="12" t="b">
        <v>0</v>
      </c>
      <c r="H4" s="2"/>
    </row>
    <row r="5" spans="2:12" ht="50" customHeight="1" x14ac:dyDescent="0.2">
      <c r="B5" s="3">
        <v>2</v>
      </c>
      <c r="C5" s="5" t="s">
        <v>142</v>
      </c>
      <c r="D5" s="8" t="b">
        <v>0</v>
      </c>
      <c r="E5" s="8" t="b">
        <v>0</v>
      </c>
      <c r="F5" s="8" t="b">
        <v>0</v>
      </c>
      <c r="G5" s="8" t="b">
        <v>0</v>
      </c>
      <c r="H5" s="2"/>
    </row>
    <row r="6" spans="2:12" ht="50" customHeight="1" x14ac:dyDescent="0.2">
      <c r="B6" s="3">
        <v>3</v>
      </c>
      <c r="C6" s="5" t="s">
        <v>143</v>
      </c>
      <c r="D6" s="8" t="b">
        <v>0</v>
      </c>
      <c r="E6" s="8" t="b">
        <v>0</v>
      </c>
      <c r="F6" s="8" t="b">
        <v>0</v>
      </c>
      <c r="G6" s="8" t="b">
        <v>0</v>
      </c>
      <c r="H6" s="2"/>
    </row>
    <row r="7" spans="2:12" ht="50" customHeight="1" x14ac:dyDescent="0.2">
      <c r="B7" s="3">
        <v>4</v>
      </c>
      <c r="C7" s="5" t="s">
        <v>144</v>
      </c>
      <c r="D7" s="8" t="b">
        <v>0</v>
      </c>
      <c r="E7" s="8" t="b">
        <v>0</v>
      </c>
      <c r="F7" s="8" t="b">
        <v>0</v>
      </c>
      <c r="G7" s="8" t="b">
        <v>0</v>
      </c>
      <c r="H7" s="2"/>
    </row>
    <row r="8" spans="2:12" ht="50" customHeight="1" x14ac:dyDescent="0.2">
      <c r="B8" s="3">
        <v>5</v>
      </c>
      <c r="C8" s="5" t="s">
        <v>145</v>
      </c>
      <c r="D8" s="8" t="b">
        <v>0</v>
      </c>
      <c r="E8" s="8" t="b">
        <v>0</v>
      </c>
      <c r="F8" s="8" t="b">
        <v>0</v>
      </c>
      <c r="G8" s="8" t="b">
        <v>0</v>
      </c>
      <c r="H8" s="2"/>
    </row>
    <row r="9" spans="2:12" ht="50" customHeight="1" x14ac:dyDescent="0.2">
      <c r="B9" s="3">
        <v>6</v>
      </c>
      <c r="C9" s="5" t="s">
        <v>146</v>
      </c>
      <c r="D9" s="8" t="b">
        <v>0</v>
      </c>
      <c r="E9" s="8" t="b">
        <v>0</v>
      </c>
      <c r="F9" s="8" t="b">
        <v>0</v>
      </c>
      <c r="G9" s="8" t="b">
        <v>0</v>
      </c>
      <c r="H9" s="2"/>
    </row>
    <row r="10" spans="2:12" ht="50" customHeight="1" x14ac:dyDescent="0.2">
      <c r="B10" s="3">
        <v>7</v>
      </c>
      <c r="C10" s="5" t="s">
        <v>147</v>
      </c>
      <c r="D10" s="8" t="b">
        <v>0</v>
      </c>
      <c r="E10" s="8" t="b">
        <v>0</v>
      </c>
      <c r="F10" s="8" t="b">
        <v>0</v>
      </c>
      <c r="G10" s="8" t="b">
        <v>0</v>
      </c>
      <c r="H10" s="2"/>
      <c r="I10" s="2">
        <f>B10</f>
        <v>7</v>
      </c>
    </row>
    <row r="11" spans="2:12" ht="50" customHeight="1" x14ac:dyDescent="0.2">
      <c r="C11" s="6"/>
      <c r="H11" s="2"/>
    </row>
    <row r="12" spans="2:12" ht="50" customHeight="1" x14ac:dyDescent="0.2">
      <c r="B12" s="13"/>
      <c r="C12" s="14" t="s">
        <v>148</v>
      </c>
      <c r="D12" s="15"/>
      <c r="E12" s="15"/>
      <c r="F12" s="15"/>
      <c r="G12" s="15"/>
      <c r="H12" s="2"/>
    </row>
    <row r="13" spans="2:12" ht="50" customHeight="1" x14ac:dyDescent="0.2">
      <c r="B13" s="10">
        <v>1</v>
      </c>
      <c r="C13" s="11" t="s">
        <v>149</v>
      </c>
      <c r="D13" s="12" t="b">
        <v>0</v>
      </c>
      <c r="E13" s="12" t="b">
        <v>0</v>
      </c>
      <c r="F13" s="12" t="b">
        <v>0</v>
      </c>
      <c r="G13" s="12" t="b">
        <v>0</v>
      </c>
      <c r="H13" s="2"/>
    </row>
    <row r="14" spans="2:12" ht="50" customHeight="1" x14ac:dyDescent="0.2">
      <c r="B14" s="3">
        <v>2</v>
      </c>
      <c r="C14" s="5" t="s">
        <v>150</v>
      </c>
      <c r="D14" s="8" t="b">
        <v>0</v>
      </c>
      <c r="E14" s="8" t="b">
        <v>0</v>
      </c>
      <c r="F14" s="8" t="b">
        <v>0</v>
      </c>
      <c r="G14" s="8" t="b">
        <v>0</v>
      </c>
      <c r="H14" s="2"/>
    </row>
    <row r="15" spans="2:12" ht="50" customHeight="1" x14ac:dyDescent="0.2">
      <c r="B15" s="3">
        <v>3</v>
      </c>
      <c r="C15" s="5" t="s">
        <v>151</v>
      </c>
      <c r="D15" s="8" t="b">
        <v>0</v>
      </c>
      <c r="E15" s="8" t="b">
        <v>0</v>
      </c>
      <c r="F15" s="8" t="b">
        <v>0</v>
      </c>
      <c r="G15" s="8" t="b">
        <v>0</v>
      </c>
      <c r="H15" s="2"/>
    </row>
    <row r="16" spans="2:12" ht="50" customHeight="1" x14ac:dyDescent="0.2">
      <c r="B16" s="3">
        <v>4</v>
      </c>
      <c r="C16" s="5" t="s">
        <v>152</v>
      </c>
      <c r="D16" s="8" t="b">
        <v>0</v>
      </c>
      <c r="E16" s="8" t="b">
        <v>0</v>
      </c>
      <c r="F16" s="8" t="b">
        <v>0</v>
      </c>
      <c r="G16" s="8" t="b">
        <v>0</v>
      </c>
      <c r="H16" s="2"/>
    </row>
    <row r="17" spans="2:11" ht="50" customHeight="1" x14ac:dyDescent="0.2">
      <c r="B17" s="3">
        <v>5</v>
      </c>
      <c r="C17" s="5" t="s">
        <v>153</v>
      </c>
      <c r="D17" s="8" t="b">
        <v>0</v>
      </c>
      <c r="E17" s="8" t="b">
        <v>0</v>
      </c>
      <c r="F17" s="8" t="b">
        <v>0</v>
      </c>
      <c r="G17" s="8" t="b">
        <v>0</v>
      </c>
      <c r="H17" s="2"/>
      <c r="I17" s="2">
        <f>B17</f>
        <v>5</v>
      </c>
    </row>
    <row r="18" spans="2:11" ht="50" customHeight="1" x14ac:dyDescent="0.2">
      <c r="C18" s="6"/>
      <c r="H18" s="2"/>
    </row>
    <row r="19" spans="2:11" ht="50" customHeight="1" x14ac:dyDescent="0.2">
      <c r="B19" s="13"/>
      <c r="C19" s="14" t="s">
        <v>177</v>
      </c>
      <c r="D19" s="15"/>
      <c r="E19" s="15"/>
      <c r="F19" s="15"/>
      <c r="G19" s="15"/>
      <c r="H19" s="2"/>
    </row>
    <row r="20" spans="2:11" ht="50" customHeight="1" x14ac:dyDescent="0.2">
      <c r="B20" s="10">
        <v>1</v>
      </c>
      <c r="C20" s="11" t="s">
        <v>132</v>
      </c>
      <c r="D20" s="12" t="b">
        <v>0</v>
      </c>
      <c r="E20" s="12" t="b">
        <v>0</v>
      </c>
      <c r="F20" s="12" t="b">
        <v>0</v>
      </c>
      <c r="G20" s="12" t="b">
        <v>0</v>
      </c>
      <c r="H20" s="2"/>
    </row>
    <row r="21" spans="2:11" ht="50" customHeight="1" x14ac:dyDescent="0.2">
      <c r="B21" s="3">
        <v>2</v>
      </c>
      <c r="C21" s="5" t="s">
        <v>133</v>
      </c>
      <c r="D21" s="8" t="b">
        <v>0</v>
      </c>
      <c r="E21" s="8" t="b">
        <v>0</v>
      </c>
      <c r="F21" s="8" t="b">
        <v>0</v>
      </c>
      <c r="G21" s="8" t="b">
        <v>0</v>
      </c>
      <c r="H21" s="2"/>
    </row>
    <row r="22" spans="2:11" ht="50" customHeight="1" x14ac:dyDescent="0.2">
      <c r="B22" s="3">
        <v>3</v>
      </c>
      <c r="C22" s="5" t="s">
        <v>134</v>
      </c>
      <c r="D22" s="8" t="b">
        <v>0</v>
      </c>
      <c r="E22" s="8" t="b">
        <v>0</v>
      </c>
      <c r="F22" s="8" t="b">
        <v>0</v>
      </c>
      <c r="G22" s="8" t="b">
        <v>0</v>
      </c>
      <c r="H22" s="2"/>
    </row>
    <row r="23" spans="2:11" ht="50" customHeight="1" x14ac:dyDescent="0.2">
      <c r="B23" s="3">
        <v>4</v>
      </c>
      <c r="C23" s="5" t="s">
        <v>174</v>
      </c>
      <c r="D23" s="8" t="b">
        <v>0</v>
      </c>
      <c r="E23" s="8" t="b">
        <v>0</v>
      </c>
      <c r="F23" s="8" t="b">
        <v>0</v>
      </c>
      <c r="G23" s="8" t="b">
        <v>0</v>
      </c>
      <c r="H23" s="2"/>
    </row>
    <row r="24" spans="2:11" ht="50" customHeight="1" x14ac:dyDescent="0.2">
      <c r="B24" s="3">
        <v>5</v>
      </c>
      <c r="C24" s="5" t="s">
        <v>135</v>
      </c>
      <c r="D24" s="8" t="b">
        <v>0</v>
      </c>
      <c r="E24" s="8" t="b">
        <v>0</v>
      </c>
      <c r="F24" s="8" t="b">
        <v>0</v>
      </c>
      <c r="G24" s="8" t="b">
        <v>0</v>
      </c>
      <c r="H24" s="2"/>
    </row>
    <row r="25" spans="2:11" ht="50" customHeight="1" x14ac:dyDescent="0.2">
      <c r="B25" s="3">
        <v>6</v>
      </c>
      <c r="C25" s="5" t="s">
        <v>136</v>
      </c>
      <c r="D25" s="8" t="b">
        <v>0</v>
      </c>
      <c r="E25" s="8" t="b">
        <v>0</v>
      </c>
      <c r="F25" s="8" t="b">
        <v>0</v>
      </c>
      <c r="G25" s="8" t="b">
        <v>0</v>
      </c>
      <c r="H25" s="2"/>
    </row>
    <row r="26" spans="2:11" ht="50" customHeight="1" x14ac:dyDescent="0.2">
      <c r="B26" s="3">
        <v>7</v>
      </c>
      <c r="C26" s="5" t="s">
        <v>137</v>
      </c>
      <c r="D26" s="8" t="b">
        <v>0</v>
      </c>
      <c r="E26" s="8" t="b">
        <v>0</v>
      </c>
      <c r="F26" s="8" t="b">
        <v>0</v>
      </c>
      <c r="G26" s="8" t="b">
        <v>0</v>
      </c>
      <c r="H26" s="2"/>
    </row>
    <row r="27" spans="2:11" ht="50" customHeight="1" x14ac:dyDescent="0.2">
      <c r="B27" s="3">
        <v>8</v>
      </c>
      <c r="C27" s="5" t="s">
        <v>138</v>
      </c>
      <c r="D27" s="8" t="b">
        <v>0</v>
      </c>
      <c r="E27" s="8" t="b">
        <v>0</v>
      </c>
      <c r="F27" s="8" t="b">
        <v>0</v>
      </c>
      <c r="G27" s="8" t="b">
        <v>0</v>
      </c>
      <c r="H27" s="2"/>
    </row>
    <row r="28" spans="2:11" ht="50" customHeight="1" x14ac:dyDescent="0.2">
      <c r="B28" s="3">
        <v>9</v>
      </c>
      <c r="C28" s="5" t="s">
        <v>139</v>
      </c>
      <c r="D28" s="8" t="b">
        <v>0</v>
      </c>
      <c r="E28" s="8" t="b">
        <v>0</v>
      </c>
      <c r="F28" s="8" t="b">
        <v>0</v>
      </c>
      <c r="G28" s="8" t="b">
        <v>0</v>
      </c>
      <c r="H28" s="2"/>
      <c r="I28" s="2">
        <f>B28</f>
        <v>9</v>
      </c>
    </row>
    <row r="29" spans="2:11" ht="50" customHeight="1" x14ac:dyDescent="0.2">
      <c r="C29" s="6"/>
      <c r="H29" s="2"/>
    </row>
    <row r="31" spans="2:11" ht="50" customHeight="1" x14ac:dyDescent="0.2">
      <c r="C31" s="21" t="s">
        <v>186</v>
      </c>
      <c r="D31" s="2">
        <f>COUNTIF(D4:D28,"wahr")</f>
        <v>0</v>
      </c>
      <c r="E31" s="2">
        <f t="shared" ref="E31:G31" si="0">COUNTIF(E4:E28,"wahr")</f>
        <v>0</v>
      </c>
      <c r="F31" s="2">
        <f t="shared" si="0"/>
        <v>0</v>
      </c>
      <c r="G31" s="2">
        <f t="shared" si="0"/>
        <v>0</v>
      </c>
      <c r="H31" s="2"/>
      <c r="I31"/>
      <c r="J31" s="2" t="str" cm="1">
        <f t="array" ref="J31:J34">TRANSPOSE(D2:G2)</f>
        <v>Trifft zu</v>
      </c>
      <c r="K31" s="2" cm="1">
        <f t="array" ref="K31:K34">TRANSPOSE(D31:G31)</f>
        <v>0</v>
      </c>
    </row>
    <row r="32" spans="2:11" ht="50" customHeight="1" x14ac:dyDescent="0.2">
      <c r="C32" s="21" t="s">
        <v>187</v>
      </c>
      <c r="D32" s="2">
        <f>AUSWERTUNG!$Q$6</f>
        <v>2</v>
      </c>
      <c r="E32" s="2">
        <f>AUSWERTUNG!$R$6</f>
        <v>1</v>
      </c>
      <c r="F32" s="2">
        <f>AUSWERTUNG!$S$6</f>
        <v>0</v>
      </c>
      <c r="G32" s="2">
        <f>AUSWERTUNG!$T$6</f>
        <v>0</v>
      </c>
      <c r="H32" s="2"/>
      <c r="I32"/>
      <c r="J32" s="2" t="str">
        <v>Trifft teilweise zu</v>
      </c>
      <c r="K32" s="2">
        <v>0</v>
      </c>
    </row>
    <row r="33" spans="3:11" ht="50" customHeight="1" x14ac:dyDescent="0.2">
      <c r="C33" s="21" t="s">
        <v>188</v>
      </c>
      <c r="D33" s="2">
        <f>D31*D32</f>
        <v>0</v>
      </c>
      <c r="E33" s="2">
        <f t="shared" ref="E33:G33" si="1">E31*E32</f>
        <v>0</v>
      </c>
      <c r="F33" s="2">
        <f t="shared" si="1"/>
        <v>0</v>
      </c>
      <c r="G33" s="2">
        <f t="shared" si="1"/>
        <v>0</v>
      </c>
      <c r="H33" s="2"/>
      <c r="I33"/>
      <c r="J33" s="2" t="str">
        <v>Trifft nicht zu</v>
      </c>
      <c r="K33" s="2">
        <v>0</v>
      </c>
    </row>
    <row r="34" spans="3:11" ht="50" customHeight="1" x14ac:dyDescent="0.2">
      <c r="J34" s="2" t="str">
        <v>kann ich nicht beurteilen</v>
      </c>
      <c r="K34" s="2">
        <v>0</v>
      </c>
    </row>
  </sheetData>
  <dataValidations count="1">
    <dataValidation type="list" allowBlank="1" showInputMessage="1" showErrorMessage="1" sqref="D4:G10 D13:G17 D20:G28" xr:uid="{CF162CB5-E9CB-4644-9DDC-605B5F0812A0}">
      <formula1>"WAHR, FALSCH"</formula1>
    </dataValidation>
  </dataValidations>
  <pageMargins left="0.25" right="0.25" top="0.75" bottom="0.75" header="0.3" footer="0.3"/>
  <pageSetup paperSize="9" scale="49" orientation="portrait" horizontalDpi="0" verticalDpi="0"/>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A99E0-8810-924E-A456-0126942A5CAF}">
  <sheetPr>
    <tabColor rgb="FFFF0000"/>
  </sheetPr>
  <dimension ref="A1:T37"/>
  <sheetViews>
    <sheetView zoomScaleNormal="100" zoomScaleSheetLayoutView="90" workbookViewId="0">
      <selection activeCell="Q2" sqref="Q2"/>
    </sheetView>
  </sheetViews>
  <sheetFormatPr baseColWidth="10" defaultRowHeight="30" customHeight="1" outlineLevelCol="1" x14ac:dyDescent="0.2"/>
  <cols>
    <col min="1" max="1" width="25.33203125" style="2" customWidth="1"/>
    <col min="2" max="7" width="13.5" style="2" customWidth="1"/>
    <col min="8" max="12" width="10.83203125" style="2"/>
    <col min="13" max="13" width="10.5" style="2" customWidth="1" outlineLevel="1"/>
    <col min="14" max="14" width="30.83203125" style="2" customWidth="1" outlineLevel="1"/>
    <col min="15" max="20" width="10.83203125" style="2" customWidth="1" outlineLevel="1"/>
    <col min="21" max="16384" width="10.83203125" style="2"/>
  </cols>
  <sheetData>
    <row r="1" spans="1:20" ht="30" customHeight="1" x14ac:dyDescent="0.2">
      <c r="A1" s="37" t="s">
        <v>190</v>
      </c>
    </row>
    <row r="2" spans="1:20" ht="30" customHeight="1" thickBot="1" x14ac:dyDescent="0.25">
      <c r="A2" s="30"/>
    </row>
    <row r="3" spans="1:20" ht="30" customHeight="1" thickBot="1" x14ac:dyDescent="0.25">
      <c r="A3" s="30" t="s">
        <v>195</v>
      </c>
      <c r="B3" s="39"/>
      <c r="C3" s="40"/>
      <c r="D3" s="41"/>
      <c r="L3" s="2" t="s">
        <v>194</v>
      </c>
    </row>
    <row r="5" spans="1:20" s="32" customFormat="1" ht="130" customHeight="1" x14ac:dyDescent="0.2">
      <c r="A5" s="31"/>
      <c r="B5" s="23" t="str">
        <f>Organisation!C1</f>
        <v>Organisation</v>
      </c>
      <c r="C5" s="23" t="str">
        <f>Pädagogik!C1</f>
        <v>Pädagogik</v>
      </c>
      <c r="D5" s="23" t="str">
        <f>Verpflegung!C1</f>
        <v>Verpflegung</v>
      </c>
      <c r="E5" s="23" t="str">
        <f>'Nachhaltige Ernährung'!C1</f>
        <v>Nachhaltige Ernährung</v>
      </c>
      <c r="F5" s="23" t="str">
        <f>'Allergien &amp; Unverträglichkeiten'!C1</f>
        <v>Allergien &amp; Unverträglichkeiten</v>
      </c>
      <c r="G5" s="23" t="str">
        <f>'Eltern, Schule &amp; Catering'!C1</f>
        <v>Gespräche mit Eltern, Schule &amp; Catering</v>
      </c>
      <c r="M5" s="2"/>
      <c r="P5" s="31" t="s">
        <v>183</v>
      </c>
      <c r="Q5" s="23" t="s">
        <v>154</v>
      </c>
      <c r="R5" s="23" t="s">
        <v>155</v>
      </c>
      <c r="S5" s="23" t="s">
        <v>156</v>
      </c>
      <c r="T5" s="23" t="s">
        <v>157</v>
      </c>
    </row>
    <row r="6" spans="1:20" ht="30" customHeight="1" x14ac:dyDescent="0.2">
      <c r="A6" s="4" t="str">
        <f>Q5</f>
        <v>Trifft zu</v>
      </c>
      <c r="B6" s="33">
        <f>Organisation!K44</f>
        <v>0</v>
      </c>
      <c r="C6" s="33">
        <f>Pädagogik!K39</f>
        <v>0</v>
      </c>
      <c r="D6" s="33">
        <f>Verpflegung!K42</f>
        <v>0</v>
      </c>
      <c r="E6" s="33">
        <f>'Nachhaltige Ernährung'!K32</f>
        <v>0</v>
      </c>
      <c r="F6" s="33">
        <f>'Allergien &amp; Unverträglichkeiten'!K39</f>
        <v>0</v>
      </c>
      <c r="G6" s="33">
        <f>'Eltern, Schule &amp; Catering'!K31</f>
        <v>0</v>
      </c>
      <c r="M6" s="24"/>
      <c r="N6" s="27" t="s">
        <v>191</v>
      </c>
      <c r="Q6" s="2">
        <v>2</v>
      </c>
      <c r="R6" s="2">
        <v>1</v>
      </c>
      <c r="S6" s="2">
        <v>0</v>
      </c>
      <c r="T6" s="2">
        <v>0</v>
      </c>
    </row>
    <row r="7" spans="1:20" ht="30" customHeight="1" x14ac:dyDescent="0.2">
      <c r="A7" s="4" t="str">
        <f>R5</f>
        <v>Trifft teilweise zu</v>
      </c>
      <c r="B7" s="33">
        <f>Organisation!K45</f>
        <v>0</v>
      </c>
      <c r="C7" s="33">
        <f>Pädagogik!K40</f>
        <v>0</v>
      </c>
      <c r="D7" s="33">
        <f>Verpflegung!K43</f>
        <v>0</v>
      </c>
      <c r="E7" s="33">
        <f>'Nachhaltige Ernährung'!K33</f>
        <v>0</v>
      </c>
      <c r="F7" s="33">
        <f>'Allergien &amp; Unverträglichkeiten'!K40</f>
        <v>0</v>
      </c>
      <c r="G7" s="33">
        <f>'Eltern, Schule &amp; Catering'!K32</f>
        <v>0</v>
      </c>
      <c r="M7" s="25">
        <v>1</v>
      </c>
      <c r="N7" s="28"/>
    </row>
    <row r="8" spans="1:20" ht="30" customHeight="1" x14ac:dyDescent="0.2">
      <c r="A8" s="4" t="str">
        <f>S5</f>
        <v>Trifft nicht zu</v>
      </c>
      <c r="B8" s="33">
        <f>Organisation!K46</f>
        <v>0</v>
      </c>
      <c r="C8" s="33">
        <f>Pädagogik!K41</f>
        <v>0</v>
      </c>
      <c r="D8" s="33">
        <f>Verpflegung!K44</f>
        <v>0</v>
      </c>
      <c r="E8" s="33">
        <f>'Nachhaltige Ernährung'!K34</f>
        <v>0</v>
      </c>
      <c r="F8" s="33">
        <f>'Allergien &amp; Unverträglichkeiten'!K41</f>
        <v>0</v>
      </c>
      <c r="G8" s="33">
        <f>'Eltern, Schule &amp; Catering'!K33</f>
        <v>0</v>
      </c>
      <c r="M8" s="26">
        <v>2</v>
      </c>
      <c r="N8" s="29"/>
    </row>
    <row r="9" spans="1:20" ht="30" customHeight="1" x14ac:dyDescent="0.2">
      <c r="A9" s="4" t="str">
        <f>T5</f>
        <v>kann ich nicht beurteilen</v>
      </c>
      <c r="B9" s="33">
        <f>Organisation!K47</f>
        <v>0</v>
      </c>
      <c r="C9" s="33">
        <f>Pädagogik!K42</f>
        <v>0</v>
      </c>
      <c r="D9" s="33">
        <f>Verpflegung!K45</f>
        <v>0</v>
      </c>
      <c r="E9" s="33">
        <f>'Nachhaltige Ernährung'!K35</f>
        <v>0</v>
      </c>
      <c r="F9" s="33">
        <f>'Allergien &amp; Unverträglichkeiten'!K42</f>
        <v>0</v>
      </c>
      <c r="G9" s="33">
        <f>'Eltern, Schule &amp; Catering'!K34</f>
        <v>0</v>
      </c>
      <c r="M9" s="25">
        <v>3</v>
      </c>
      <c r="N9" s="28"/>
    </row>
    <row r="10" spans="1:20" ht="30" customHeight="1" x14ac:dyDescent="0.2">
      <c r="A10" s="34"/>
      <c r="I10" s="1" t="s">
        <v>193</v>
      </c>
      <c r="M10" s="26">
        <v>4</v>
      </c>
      <c r="N10" s="29"/>
    </row>
    <row r="11" spans="1:20" ht="30" customHeight="1" x14ac:dyDescent="0.2">
      <c r="A11" s="1" t="s">
        <v>192</v>
      </c>
      <c r="B11" s="1" cm="1">
        <f t="array" ref="B11:B13">TRANSPOSE(Organisation!J2:L2)</f>
        <v>0</v>
      </c>
      <c r="C11" s="1" cm="1">
        <f t="array" ref="C11:C13">TRANSPOSE(Pädagogik!J2:L2)</f>
        <v>0</v>
      </c>
      <c r="D11" s="1" cm="1">
        <f t="array" ref="D11:D13">TRANSPOSE(Verpflegung!J2:L2)</f>
        <v>0</v>
      </c>
      <c r="E11" s="1" cm="1">
        <f t="array" ref="E11:E13">TRANSPOSE('Nachhaltige Ernährung'!J2:L2)</f>
        <v>0</v>
      </c>
      <c r="F11" s="1" cm="1">
        <f t="array" ref="F11:F13">TRANSPOSE('Allergien &amp; Unverträglichkeiten'!J2:L2)</f>
        <v>0</v>
      </c>
      <c r="G11" s="1" cm="1">
        <f t="array" ref="G11:G13">TRANSPOSE('Eltern, Schule &amp; Catering'!J2:L2)</f>
        <v>0</v>
      </c>
      <c r="I11" s="1">
        <f>SUM(B11:G11)</f>
        <v>0</v>
      </c>
      <c r="M11" s="25">
        <v>5</v>
      </c>
      <c r="N11" s="28"/>
    </row>
    <row r="12" spans="1:20" ht="30" customHeight="1" x14ac:dyDescent="0.2">
      <c r="A12" s="1" t="s">
        <v>185</v>
      </c>
      <c r="B12" s="2">
        <v>60</v>
      </c>
      <c r="C12" s="2">
        <v>54</v>
      </c>
      <c r="D12" s="2">
        <v>48</v>
      </c>
      <c r="E12" s="2">
        <v>40</v>
      </c>
      <c r="F12" s="2">
        <v>46</v>
      </c>
      <c r="G12" s="2">
        <v>42</v>
      </c>
      <c r="I12" s="1">
        <f>SUM(B12:G12)</f>
        <v>290</v>
      </c>
      <c r="M12" s="26">
        <v>6</v>
      </c>
      <c r="N12" s="29"/>
    </row>
    <row r="13" spans="1:20" ht="30" customHeight="1" x14ac:dyDescent="0.2">
      <c r="A13" s="1" t="s">
        <v>189</v>
      </c>
      <c r="B13" s="35">
        <v>0</v>
      </c>
      <c r="C13" s="35">
        <v>0</v>
      </c>
      <c r="D13" s="35">
        <v>0</v>
      </c>
      <c r="E13" s="35">
        <v>0</v>
      </c>
      <c r="F13" s="35">
        <v>0</v>
      </c>
      <c r="G13" s="35">
        <v>0</v>
      </c>
      <c r="I13" s="36">
        <f>I11/I12</f>
        <v>0</v>
      </c>
      <c r="M13" s="25">
        <v>7</v>
      </c>
      <c r="N13" s="28"/>
    </row>
    <row r="14" spans="1:20" ht="30" customHeight="1" x14ac:dyDescent="0.2">
      <c r="M14" s="26">
        <v>8</v>
      </c>
      <c r="N14" s="29"/>
    </row>
    <row r="15" spans="1:20" ht="30" customHeight="1" x14ac:dyDescent="0.2">
      <c r="M15" s="25">
        <v>9</v>
      </c>
      <c r="N15" s="28"/>
    </row>
    <row r="16" spans="1:20" ht="30" customHeight="1" x14ac:dyDescent="0.2">
      <c r="M16" s="26">
        <v>10</v>
      </c>
      <c r="N16" s="29"/>
    </row>
    <row r="17" spans="13:14" ht="30" customHeight="1" x14ac:dyDescent="0.2">
      <c r="M17" s="25">
        <v>11</v>
      </c>
      <c r="N17" s="28"/>
    </row>
    <row r="18" spans="13:14" ht="30" customHeight="1" x14ac:dyDescent="0.2">
      <c r="M18" s="26">
        <v>12</v>
      </c>
      <c r="N18" s="29"/>
    </row>
    <row r="19" spans="13:14" ht="30" customHeight="1" x14ac:dyDescent="0.2">
      <c r="M19" s="25">
        <v>13</v>
      </c>
      <c r="N19" s="28"/>
    </row>
    <row r="20" spans="13:14" ht="30" customHeight="1" x14ac:dyDescent="0.2">
      <c r="M20" s="26">
        <v>14</v>
      </c>
      <c r="N20" s="29"/>
    </row>
    <row r="21" spans="13:14" ht="30" customHeight="1" x14ac:dyDescent="0.2">
      <c r="M21" s="25">
        <v>15</v>
      </c>
      <c r="N21" s="28"/>
    </row>
    <row r="22" spans="13:14" ht="30" customHeight="1" x14ac:dyDescent="0.2">
      <c r="M22" s="26">
        <v>16</v>
      </c>
      <c r="N22" s="29"/>
    </row>
    <row r="23" spans="13:14" ht="30" customHeight="1" x14ac:dyDescent="0.2">
      <c r="M23" s="25">
        <v>17</v>
      </c>
      <c r="N23" s="28"/>
    </row>
    <row r="24" spans="13:14" ht="30" customHeight="1" x14ac:dyDescent="0.2">
      <c r="M24" s="26">
        <v>18</v>
      </c>
      <c r="N24" s="29"/>
    </row>
    <row r="25" spans="13:14" ht="30" customHeight="1" x14ac:dyDescent="0.2">
      <c r="M25" s="25">
        <v>19</v>
      </c>
      <c r="N25" s="28"/>
    </row>
    <row r="26" spans="13:14" ht="30" customHeight="1" x14ac:dyDescent="0.2">
      <c r="M26" s="26">
        <v>20</v>
      </c>
      <c r="N26" s="29"/>
    </row>
    <row r="27" spans="13:14" ht="30" customHeight="1" x14ac:dyDescent="0.2">
      <c r="M27" s="25">
        <v>21</v>
      </c>
      <c r="N27" s="28"/>
    </row>
    <row r="28" spans="13:14" ht="30" customHeight="1" x14ac:dyDescent="0.2">
      <c r="M28" s="26">
        <v>22</v>
      </c>
      <c r="N28" s="29"/>
    </row>
    <row r="29" spans="13:14" ht="30" customHeight="1" x14ac:dyDescent="0.2">
      <c r="M29" s="25">
        <v>23</v>
      </c>
      <c r="N29" s="28"/>
    </row>
    <row r="30" spans="13:14" ht="30" customHeight="1" x14ac:dyDescent="0.2">
      <c r="M30" s="26">
        <v>24</v>
      </c>
      <c r="N30" s="29"/>
    </row>
    <row r="31" spans="13:14" ht="30" customHeight="1" x14ac:dyDescent="0.2">
      <c r="M31" s="25">
        <v>25</v>
      </c>
      <c r="N31" s="28"/>
    </row>
    <row r="32" spans="13:14" ht="30" customHeight="1" x14ac:dyDescent="0.2">
      <c r="M32" s="26">
        <v>26</v>
      </c>
      <c r="N32" s="29"/>
    </row>
    <row r="33" spans="13:14" ht="30" customHeight="1" x14ac:dyDescent="0.2">
      <c r="M33" s="25">
        <v>27</v>
      </c>
      <c r="N33" s="28"/>
    </row>
    <row r="34" spans="13:14" ht="30" customHeight="1" x14ac:dyDescent="0.2">
      <c r="M34" s="26">
        <v>28</v>
      </c>
      <c r="N34" s="29"/>
    </row>
    <row r="35" spans="13:14" ht="30" customHeight="1" x14ac:dyDescent="0.2">
      <c r="M35" s="25">
        <v>29</v>
      </c>
      <c r="N35" s="28"/>
    </row>
    <row r="36" spans="13:14" ht="30" customHeight="1" x14ac:dyDescent="0.2">
      <c r="M36" s="26">
        <v>30</v>
      </c>
      <c r="N36" s="29"/>
    </row>
    <row r="37" spans="13:14" ht="30" customHeight="1" x14ac:dyDescent="0.2">
      <c r="M37" s="1"/>
    </row>
  </sheetData>
  <mergeCells count="1">
    <mergeCell ref="B3:D3"/>
  </mergeCells>
  <dataValidations count="1">
    <dataValidation type="list" allowBlank="1" showInputMessage="1" showErrorMessage="1" sqref="B3:D3" xr:uid="{1DCC1D44-6621-7B4A-9C15-5E7BDF7235FA}">
      <formula1>$N$7:$N$36</formula1>
    </dataValidation>
  </dataValidations>
  <pageMargins left="0.7" right="0.7" top="0.78740157499999996" bottom="0.78740157499999996" header="0.3" footer="0.3"/>
  <pageSetup paperSize="9" scale="59" orientation="portrait" horizontalDpi="0" verticalDpi="0"/>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7</vt:i4>
      </vt:variant>
      <vt:variant>
        <vt:lpstr>Benannte Bereiche</vt:lpstr>
      </vt:variant>
      <vt:variant>
        <vt:i4>7</vt:i4>
      </vt:variant>
    </vt:vector>
  </HeadingPairs>
  <TitlesOfParts>
    <vt:vector size="14" baseType="lpstr">
      <vt:lpstr>Organisation</vt:lpstr>
      <vt:lpstr>Pädagogik</vt:lpstr>
      <vt:lpstr>Verpflegung</vt:lpstr>
      <vt:lpstr>Nachhaltige Ernährung</vt:lpstr>
      <vt:lpstr>Allergien &amp; Unverträglichkeiten</vt:lpstr>
      <vt:lpstr>Eltern, Schule &amp; Catering</vt:lpstr>
      <vt:lpstr>AUSWERTUNG</vt:lpstr>
      <vt:lpstr>'Allergien &amp; Unverträglichkeiten'!Druckbereich</vt:lpstr>
      <vt:lpstr>AUSWERTUNG!Druckbereich</vt:lpstr>
      <vt:lpstr>'Eltern, Schule &amp; Catering'!Druckbereich</vt:lpstr>
      <vt:lpstr>'Nachhaltige Ernährung'!Druckbereich</vt:lpstr>
      <vt:lpstr>Organisation!Druckbereich</vt:lpstr>
      <vt:lpstr>Pädagogik!Druckbereich</vt:lpstr>
      <vt:lpstr>Verpflegung!Druckbereich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Cavallaro</dc:creator>
  <cp:lastModifiedBy>Marco Cavallaro</cp:lastModifiedBy>
  <dcterms:created xsi:type="dcterms:W3CDTF">2025-08-26T12:09:21Z</dcterms:created>
  <dcterms:modified xsi:type="dcterms:W3CDTF">2026-02-04T14:04:28Z</dcterms:modified>
</cp:coreProperties>
</file>